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20115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Лист1!$A$1:$T$117</definedName>
  </definedNames>
  <calcPr calcId="144525"/>
</workbook>
</file>

<file path=xl/calcChain.xml><?xml version="1.0" encoding="utf-8"?>
<calcChain xmlns="http://schemas.openxmlformats.org/spreadsheetml/2006/main">
  <c r="M115" i="1" l="1"/>
  <c r="K115" i="1"/>
  <c r="I115" i="1"/>
  <c r="G115" i="1"/>
  <c r="E115" i="1"/>
  <c r="S113" i="1"/>
  <c r="M109" i="1"/>
  <c r="K109" i="1"/>
  <c r="I109" i="1"/>
  <c r="G109" i="1"/>
  <c r="E109" i="1"/>
  <c r="S107" i="1"/>
  <c r="M103" i="1"/>
  <c r="K103" i="1"/>
  <c r="I103" i="1"/>
  <c r="G103" i="1"/>
  <c r="E103" i="1"/>
  <c r="S101" i="1"/>
  <c r="M97" i="1"/>
  <c r="K97" i="1"/>
  <c r="I97" i="1"/>
  <c r="G97" i="1"/>
  <c r="E97" i="1"/>
  <c r="S95" i="1"/>
  <c r="M91" i="1" l="1"/>
  <c r="K91" i="1"/>
  <c r="I91" i="1"/>
  <c r="G91" i="1"/>
  <c r="E91" i="1"/>
  <c r="S89" i="1"/>
  <c r="M85" i="1" l="1"/>
  <c r="K85" i="1"/>
  <c r="I85" i="1"/>
  <c r="G85" i="1"/>
  <c r="E85" i="1"/>
  <c r="S83" i="1"/>
  <c r="M79" i="1"/>
  <c r="K79" i="1"/>
  <c r="I79" i="1"/>
  <c r="G79" i="1"/>
  <c r="E79" i="1"/>
  <c r="S77" i="1"/>
  <c r="M73" i="1"/>
  <c r="K73" i="1"/>
  <c r="I73" i="1"/>
  <c r="G73" i="1"/>
  <c r="E73" i="1"/>
  <c r="S71" i="1"/>
  <c r="M67" i="1"/>
  <c r="K67" i="1"/>
  <c r="I67" i="1"/>
  <c r="G67" i="1"/>
  <c r="E67" i="1"/>
  <c r="S65" i="1"/>
  <c r="M61" i="1"/>
  <c r="K61" i="1"/>
  <c r="I61" i="1"/>
  <c r="G61" i="1"/>
  <c r="E61" i="1"/>
  <c r="S59" i="1"/>
  <c r="M55" i="1"/>
  <c r="K55" i="1"/>
  <c r="I55" i="1"/>
  <c r="G55" i="1"/>
  <c r="E55" i="1"/>
  <c r="S53" i="1"/>
  <c r="M49" i="1"/>
  <c r="K49" i="1"/>
  <c r="I49" i="1"/>
  <c r="G49" i="1"/>
  <c r="S46" i="1"/>
  <c r="M42" i="1"/>
  <c r="K42" i="1"/>
  <c r="I42" i="1"/>
  <c r="G42" i="1"/>
  <c r="E42" i="1"/>
  <c r="S40" i="1"/>
  <c r="M36" i="1"/>
  <c r="K36" i="1"/>
  <c r="I36" i="1"/>
  <c r="G36" i="1"/>
  <c r="E36" i="1"/>
  <c r="S34" i="1"/>
  <c r="M30" i="1"/>
  <c r="K30" i="1"/>
  <c r="I30" i="1"/>
  <c r="G30" i="1"/>
  <c r="E30" i="1"/>
  <c r="S28" i="1"/>
  <c r="M24" i="1"/>
  <c r="K24" i="1"/>
  <c r="I24" i="1"/>
  <c r="G24" i="1"/>
  <c r="E24" i="1"/>
  <c r="S22" i="1"/>
  <c r="M18" i="1"/>
  <c r="K18" i="1"/>
  <c r="I18" i="1"/>
  <c r="G18" i="1"/>
  <c r="E18" i="1"/>
  <c r="S16" i="1"/>
  <c r="M12" i="1"/>
  <c r="K12" i="1"/>
  <c r="I12" i="1"/>
  <c r="G12" i="1"/>
  <c r="E12" i="1"/>
  <c r="S10" i="1"/>
</calcChain>
</file>

<file path=xl/sharedStrings.xml><?xml version="1.0" encoding="utf-8"?>
<sst xmlns="http://schemas.openxmlformats.org/spreadsheetml/2006/main" count="170" uniqueCount="155">
  <si>
    <t>ПРОТОКОЛ</t>
  </si>
  <si>
    <t>авто</t>
  </si>
  <si>
    <t>результ</t>
  </si>
  <si>
    <t>резул.</t>
  </si>
  <si>
    <t>Учасники</t>
  </si>
  <si>
    <t>місце</t>
  </si>
  <si>
    <t>Евакуація</t>
  </si>
  <si>
    <t>VIP(медицина)</t>
  </si>
  <si>
    <t>Огляд</t>
  </si>
  <si>
    <t>автомобіля</t>
  </si>
  <si>
    <t>бали</t>
  </si>
  <si>
    <t>Захисне</t>
  </si>
  <si>
    <t>керування авто</t>
  </si>
  <si>
    <t>Стрільба</t>
  </si>
  <si>
    <t>піше</t>
  </si>
  <si>
    <t>Рукопашний</t>
  </si>
  <si>
    <t>бій</t>
  </si>
  <si>
    <t>Піший</t>
  </si>
  <si>
    <t>супровід</t>
  </si>
  <si>
    <t>Команди</t>
  </si>
  <si>
    <t>Елистратов Евгений Валерьевич</t>
  </si>
  <si>
    <t>Зуев Андрей Сергеевич</t>
  </si>
  <si>
    <t>Степанчук Евгений Иванович</t>
  </si>
  <si>
    <t>Ярошевич Иван Иванович</t>
  </si>
  <si>
    <t>Лебедевский Игорь Олегович</t>
  </si>
  <si>
    <t>Республика Беларусь</t>
  </si>
  <si>
    <t>Болгарская Федерация</t>
  </si>
  <si>
    <t>Христов Стефан Иванов</t>
  </si>
  <si>
    <t>Минков Марио Георгиев</t>
  </si>
  <si>
    <t xml:space="preserve">Димитров Христо Евгениев </t>
  </si>
  <si>
    <t>Уручов Исмаил Ахмед</t>
  </si>
  <si>
    <t>Цветанов Красимир Захариев</t>
  </si>
  <si>
    <t>Болгария Бодигард Секюрити</t>
  </si>
  <si>
    <t>Калоян Митков Стайков</t>
  </si>
  <si>
    <t>Георги Яворов Димитров</t>
  </si>
  <si>
    <t>Стоян Атанасов Стоянов</t>
  </si>
  <si>
    <t>Христо Георгиев Христов</t>
  </si>
  <si>
    <t>Николай Рачев Алексиев</t>
  </si>
  <si>
    <t>Болгария Национальная Служба Охраны</t>
  </si>
  <si>
    <t>Стефанов Стефан Асенов</t>
  </si>
  <si>
    <t xml:space="preserve">Алексов Илия Димитров </t>
  </si>
  <si>
    <t>Ангелов Ивайло Любомиров</t>
  </si>
  <si>
    <t>Йорданов Никола Валентинов</t>
  </si>
  <si>
    <t>Василев Васил Марков</t>
  </si>
  <si>
    <t>Найденно Сергей Николаевич</t>
  </si>
  <si>
    <t>Мамацашвили Гурам Эмзарович</t>
  </si>
  <si>
    <t>Манижашвили Заза Джемали</t>
  </si>
  <si>
    <t>Хуцишвили Спартак Годерадзивич</t>
  </si>
  <si>
    <t>Днепр "Циклон"</t>
  </si>
  <si>
    <t>Гайдученко Павло Леонтійович</t>
  </si>
  <si>
    <t>Шахрай Сергій Миколайович</t>
  </si>
  <si>
    <t>Перехрестенко Максим Олександрович</t>
  </si>
  <si>
    <t>Чернокалов Олексій Васильович</t>
  </si>
  <si>
    <t>Сардак Ольга Сергіївна</t>
  </si>
  <si>
    <t>Павлов Іларіон Валерійович</t>
  </si>
  <si>
    <t>Спыну Алексей Иванович</t>
  </si>
  <si>
    <t xml:space="preserve">Марченко Михаил Иванович </t>
  </si>
  <si>
    <t>Штирбу Юрий Иванович</t>
  </si>
  <si>
    <t>Морозан Владимир Сергеевич</t>
  </si>
  <si>
    <t>Служба Государственой Охраны Республики Молдова</t>
  </si>
  <si>
    <t>Депортамент Охранной Полиции "Патриот" Грузия</t>
  </si>
  <si>
    <t>Болгария Военная 
Полиция</t>
  </si>
  <si>
    <t>Димитьр Георгиев Дюлгеров</t>
  </si>
  <si>
    <t>Иван Тодоров Тумбев</t>
  </si>
  <si>
    <t>Станислав Митков Димитров</t>
  </si>
  <si>
    <t>Николай Любенов Николов</t>
  </si>
  <si>
    <t>Паращук Володимир</t>
  </si>
  <si>
    <t xml:space="preserve">Добровольський Віталій </t>
  </si>
  <si>
    <t>Вовчанський Віталій</t>
  </si>
  <si>
    <t xml:space="preserve">Міністерство Оборони 
України </t>
  </si>
  <si>
    <t>Білівський Михайло</t>
  </si>
  <si>
    <t>Дмитренко І.А.</t>
  </si>
  <si>
    <t>Польша</t>
  </si>
  <si>
    <t>Марен Джуреклен</t>
  </si>
  <si>
    <t>Мациеж Барабач</t>
  </si>
  <si>
    <t>Дамиан Ласлун</t>
  </si>
  <si>
    <t>Бартос Ласлун</t>
  </si>
  <si>
    <t>УДО України (ж)</t>
  </si>
  <si>
    <t>Кашанська Ганна Олександрівна</t>
  </si>
  <si>
    <t>Радченко Ольга Леонідівна</t>
  </si>
  <si>
    <t>Юрченко Вікторія Миколаївна</t>
  </si>
  <si>
    <t>Шейко Ольга Юріївна</t>
  </si>
  <si>
    <t>Україна СБП</t>
  </si>
  <si>
    <t>Гапон Вячеслав Евгениевич</t>
  </si>
  <si>
    <t>Сторожук Александр Валериевич</t>
  </si>
  <si>
    <t>Жаренков Сергей Николаевич</t>
  </si>
  <si>
    <t>Каніболоцька Оксана Володимирівна</t>
  </si>
  <si>
    <t>Артьомова Ольга Миколаївна</t>
  </si>
  <si>
    <t>Гацанюк Наталія Олександрівна</t>
  </si>
  <si>
    <t>Зайчук Вікторія Володимирівна</t>
  </si>
  <si>
    <t>Національна поліція поліція охорони (Ж)</t>
  </si>
  <si>
    <t>Національна поліція поліція охорони (М)</t>
  </si>
  <si>
    <t>Цапля Олександр Васильович</t>
  </si>
  <si>
    <t>Ваховський Вадим Петрович</t>
  </si>
  <si>
    <t>Орел Ігор Васильович</t>
  </si>
  <si>
    <t>Гончаренко Максим Олександрович</t>
  </si>
  <si>
    <t>Оханашвили Иосиф</t>
  </si>
  <si>
    <t>Бучукури Зураб</t>
  </si>
  <si>
    <t>Служба безопасности патриархии Грузия</t>
  </si>
  <si>
    <t>Алодашвили Ича</t>
  </si>
  <si>
    <t>Елизбарашвили Сосо</t>
  </si>
  <si>
    <t>Україна Інститут УДО</t>
  </si>
  <si>
    <t xml:space="preserve">Пугач Олександр Павлович </t>
  </si>
  <si>
    <t>Колишкін Олександр Григорович</t>
  </si>
  <si>
    <t>Багрій Михайло Олексійович</t>
  </si>
  <si>
    <t>Потрубач Олексій Володимирович</t>
  </si>
  <si>
    <t>Швиденко Євгеній Юрійович</t>
  </si>
  <si>
    <t xml:space="preserve">Румунія </t>
  </si>
  <si>
    <t xml:space="preserve">Ион Мариан </t>
  </si>
  <si>
    <t xml:space="preserve">Треистару Габриель </t>
  </si>
  <si>
    <t>Стоикан Мариан</t>
  </si>
  <si>
    <t>Джигола Лилиан</t>
  </si>
  <si>
    <t>Гогаладзе Гига Теимуразович</t>
  </si>
  <si>
    <t>Мерабишвили Каха Иванович</t>
  </si>
  <si>
    <t>Марджанидзе Николоз Шалвович</t>
  </si>
  <si>
    <t>Векуа Валери Валерянович</t>
  </si>
  <si>
    <t>1,26,52</t>
  </si>
  <si>
    <t>1,41,48</t>
  </si>
  <si>
    <t>1,49,44</t>
  </si>
  <si>
    <t>1,40,27</t>
  </si>
  <si>
    <t>2,01,45</t>
  </si>
  <si>
    <t>1,37,92</t>
  </si>
  <si>
    <t>1,29,00</t>
  </si>
  <si>
    <t>1,38,65</t>
  </si>
  <si>
    <t>1,36,13</t>
  </si>
  <si>
    <t>1,53,84</t>
  </si>
  <si>
    <t>1,52,69</t>
  </si>
  <si>
    <t>1,25,56</t>
  </si>
  <si>
    <t>1,58,02</t>
  </si>
  <si>
    <t>1,36,26</t>
  </si>
  <si>
    <t>1,58,40</t>
  </si>
  <si>
    <t>1,28,14</t>
  </si>
  <si>
    <t>1,53,26</t>
  </si>
  <si>
    <t>1,34,12</t>
  </si>
  <si>
    <t>м.КиІв</t>
  </si>
  <si>
    <t>17-21 вересня 2016р.</t>
  </si>
  <si>
    <t xml:space="preserve">                                                                VII Чемпіонат Світу  з багатоборства тілоохоронців</t>
  </si>
  <si>
    <t>Спину Олексій Іванович</t>
  </si>
  <si>
    <t>Специальная служба Государственной охраны Грузия</t>
  </si>
  <si>
    <t>Курицький Ярослав Владимирович</t>
  </si>
  <si>
    <t>красный 1</t>
  </si>
  <si>
    <t>синий 2</t>
  </si>
  <si>
    <t>зеленый 3</t>
  </si>
  <si>
    <t>1 з</t>
  </si>
  <si>
    <t>2 п</t>
  </si>
  <si>
    <t xml:space="preserve">2 п </t>
  </si>
  <si>
    <t>6,23,31</t>
  </si>
  <si>
    <t>1з 1п</t>
  </si>
  <si>
    <t>2,42,62</t>
  </si>
  <si>
    <t>1п</t>
  </si>
  <si>
    <t>2п</t>
  </si>
  <si>
    <t>1з 2п</t>
  </si>
  <si>
    <t>5,00,41</t>
  </si>
  <si>
    <t>Головний суддя</t>
  </si>
  <si>
    <t>Головний секретар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</si>
</sst>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Arial Cyr"/>
      <charset val="204"/>
    </font>
    <font>
      <sz val="11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14"/>
      <color indexed="8"/>
      <name val="Arial Cyr"/>
      <charset val="204"/>
    </font>
    <font>
      <b/>
      <sz val="22"/>
      <color indexed="8"/>
      <name val="Arial Cyr"/>
      <charset val="204"/>
    </font>
    <font>
      <b/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4"/>
      <color rgb="FF00B050"/>
      <name val="Arial Cyr"/>
      <charset val="204"/>
    </font>
    <font>
      <b/>
      <sz val="14"/>
      <color theme="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sz val="14"/>
      <color indexed="8"/>
      <name val="Arial Cyr"/>
      <charset val="204"/>
    </font>
    <font>
      <b/>
      <sz val="16"/>
      <name val="Arial Cyr"/>
      <charset val="204"/>
    </font>
    <font>
      <b/>
      <sz val="14"/>
      <color theme="1"/>
      <name val="Arial Cyr"/>
      <charset val="204"/>
    </font>
    <font>
      <b/>
      <sz val="16"/>
      <color rgb="FF00B0F0"/>
      <name val="Arial Cyr"/>
      <charset val="204"/>
    </font>
    <font>
      <b/>
      <sz val="16"/>
      <color rgb="FF00B050"/>
      <name val="Arial Cyr"/>
      <charset val="204"/>
    </font>
    <font>
      <sz val="14"/>
      <name val="Arial Cyr"/>
      <charset val="204"/>
    </font>
    <font>
      <b/>
      <sz val="20"/>
      <color rgb="FFFF0000"/>
      <name val="Arial Cyr"/>
      <charset val="204"/>
    </font>
    <font>
      <b/>
      <sz val="22"/>
      <color rgb="FFFF0000"/>
      <name val="Arial Cyr"/>
      <charset val="204"/>
    </font>
    <font>
      <b/>
      <sz val="20"/>
      <color rgb="FF00B0F0"/>
      <name val="Arial Cyr"/>
      <charset val="204"/>
    </font>
    <font>
      <b/>
      <sz val="22"/>
      <color rgb="FF00B050"/>
      <name val="Arial Cyr"/>
      <charset val="204"/>
    </font>
    <font>
      <b/>
      <sz val="22"/>
      <color rgb="FF00B0F0"/>
      <name val="Arial Cyr"/>
      <charset val="204"/>
    </font>
    <font>
      <b/>
      <sz val="20"/>
      <color indexed="8"/>
      <name val="Arial Cyr"/>
      <charset val="204"/>
    </font>
    <font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 applyBorder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0" borderId="7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10" fillId="0" borderId="10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1" xfId="0" applyFont="1" applyFill="1" applyBorder="1"/>
    <xf numFmtId="0" fontId="10" fillId="0" borderId="3" xfId="0" applyFont="1" applyFill="1" applyBorder="1"/>
    <xf numFmtId="0" fontId="10" fillId="0" borderId="3" xfId="1" applyFont="1" applyFill="1" applyBorder="1"/>
    <xf numFmtId="0" fontId="10" fillId="0" borderId="0" xfId="1" applyFont="1" applyFill="1"/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/>
    <xf numFmtId="0" fontId="10" fillId="0" borderId="4" xfId="1" applyFont="1" applyFill="1" applyBorder="1" applyAlignment="1">
      <alignment horizontal="center"/>
    </xf>
    <xf numFmtId="45" fontId="10" fillId="0" borderId="4" xfId="1" applyNumberFormat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7" fontId="3" fillId="0" borderId="7" xfId="0" applyNumberFormat="1" applyFont="1" applyFill="1" applyBorder="1" applyAlignment="1">
      <alignment horizontal="center" vertical="center"/>
    </xf>
    <xf numFmtId="17" fontId="3" fillId="0" borderId="8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0" fillId="0" borderId="16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2" fontId="19" fillId="0" borderId="1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 textRotation="90"/>
    </xf>
    <xf numFmtId="164" fontId="18" fillId="0" borderId="1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textRotation="90"/>
    </xf>
    <xf numFmtId="2" fontId="2" fillId="0" borderId="7" xfId="0" applyNumberFormat="1" applyFont="1" applyFill="1" applyBorder="1" applyAlignment="1">
      <alignment horizontal="center" vertical="center" textRotation="90"/>
    </xf>
    <xf numFmtId="2" fontId="2" fillId="0" borderId="8" xfId="0" applyNumberFormat="1" applyFont="1" applyFill="1" applyBorder="1" applyAlignment="1">
      <alignment horizontal="center" vertical="center" textRotation="90"/>
    </xf>
    <xf numFmtId="2" fontId="3" fillId="0" borderId="6" xfId="0" applyNumberFormat="1" applyFont="1" applyFill="1" applyBorder="1" applyAlignment="1">
      <alignment horizontal="center" vertical="center" textRotation="90"/>
    </xf>
    <xf numFmtId="2" fontId="3" fillId="0" borderId="7" xfId="0" applyNumberFormat="1" applyFont="1" applyFill="1" applyBorder="1" applyAlignment="1">
      <alignment horizontal="center" vertical="center" textRotation="90"/>
    </xf>
    <xf numFmtId="0" fontId="20" fillId="0" borderId="6" xfId="0" applyFont="1" applyFill="1" applyBorder="1" applyAlignment="1">
      <alignment horizontal="center" vertical="center" textRotation="90"/>
    </xf>
    <xf numFmtId="0" fontId="20" fillId="0" borderId="7" xfId="0" applyFont="1" applyFill="1" applyBorder="1" applyAlignment="1">
      <alignment horizontal="center" vertical="center" textRotation="90"/>
    </xf>
    <xf numFmtId="0" fontId="20" fillId="0" borderId="8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0" fillId="0" borderId="15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1" applyFont="1" applyFill="1" applyAlignment="1">
      <alignment horizontal="center"/>
    </xf>
    <xf numFmtId="0" fontId="10" fillId="0" borderId="18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0" fontId="3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tabSelected="1" showWhiteSpace="0" topLeftCell="A72" zoomScale="55" zoomScaleNormal="55" zoomScaleSheetLayoutView="40" zoomScalePageLayoutView="70" workbookViewId="0">
      <selection activeCell="D78" sqref="D78"/>
    </sheetView>
  </sheetViews>
  <sheetFormatPr defaultRowHeight="15" x14ac:dyDescent="0.25"/>
  <cols>
    <col min="1" max="1" width="30.28515625" customWidth="1"/>
    <col min="2" max="2" width="43.28515625" customWidth="1"/>
    <col min="4" max="4" width="8.42578125" customWidth="1"/>
    <col min="5" max="5" width="12.5703125" customWidth="1"/>
    <col min="13" max="13" width="16.7109375" bestFit="1" customWidth="1"/>
    <col min="25" max="25" width="16.42578125" customWidth="1"/>
  </cols>
  <sheetData>
    <row r="1" spans="1:27" ht="18.75" x14ac:dyDescent="0.3">
      <c r="A1" s="27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7"/>
      <c r="T1" s="27"/>
    </row>
    <row r="2" spans="1:27" ht="20.25" x14ac:dyDescent="0.3">
      <c r="A2" s="27"/>
      <c r="B2" s="86" t="s">
        <v>136</v>
      </c>
      <c r="C2" s="86"/>
      <c r="D2" s="86"/>
      <c r="E2" s="86"/>
      <c r="F2" s="86"/>
      <c r="G2" s="86"/>
      <c r="H2" s="86"/>
      <c r="I2" s="86"/>
      <c r="J2" s="86"/>
      <c r="K2" s="86"/>
      <c r="L2" s="41"/>
      <c r="M2" s="41"/>
      <c r="N2" s="41"/>
      <c r="O2" s="41"/>
      <c r="P2" s="41"/>
      <c r="Q2" s="41"/>
      <c r="R2" s="41"/>
      <c r="S2" s="27"/>
      <c r="T2" s="27"/>
    </row>
    <row r="3" spans="1:27" ht="18.75" x14ac:dyDescent="0.3">
      <c r="A3" s="27"/>
      <c r="B3" s="27" t="s">
        <v>134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42" t="s">
        <v>135</v>
      </c>
      <c r="P3" s="42"/>
      <c r="Q3" s="43"/>
      <c r="R3" s="43"/>
      <c r="S3" s="27"/>
      <c r="T3" s="27"/>
    </row>
    <row r="4" spans="1:27" ht="18.75" x14ac:dyDescent="0.3">
      <c r="A4" s="90" t="s">
        <v>19</v>
      </c>
      <c r="B4" s="90" t="s">
        <v>4</v>
      </c>
      <c r="C4" s="88" t="s">
        <v>17</v>
      </c>
      <c r="D4" s="89"/>
      <c r="E4" s="88" t="s">
        <v>15</v>
      </c>
      <c r="F4" s="89"/>
      <c r="G4" s="93" t="s">
        <v>13</v>
      </c>
      <c r="H4" s="93"/>
      <c r="I4" s="93"/>
      <c r="J4" s="93"/>
      <c r="K4" s="93"/>
      <c r="L4" s="93"/>
      <c r="M4" s="88" t="s">
        <v>11</v>
      </c>
      <c r="N4" s="89"/>
      <c r="O4" s="88" t="s">
        <v>8</v>
      </c>
      <c r="P4" s="97"/>
      <c r="Q4" s="88" t="s">
        <v>6</v>
      </c>
      <c r="R4" s="89"/>
      <c r="S4" s="94" t="s">
        <v>10</v>
      </c>
      <c r="T4" s="90" t="s">
        <v>5</v>
      </c>
    </row>
    <row r="5" spans="1:27" ht="18.75" x14ac:dyDescent="0.3">
      <c r="A5" s="91"/>
      <c r="B5" s="91"/>
      <c r="C5" s="84" t="s">
        <v>18</v>
      </c>
      <c r="D5" s="96"/>
      <c r="E5" s="84" t="s">
        <v>16</v>
      </c>
      <c r="F5" s="96"/>
      <c r="G5" s="93" t="s">
        <v>14</v>
      </c>
      <c r="H5" s="93"/>
      <c r="I5" s="93">
        <v>10</v>
      </c>
      <c r="J5" s="93"/>
      <c r="K5" s="93" t="s">
        <v>1</v>
      </c>
      <c r="L5" s="93"/>
      <c r="M5" s="84" t="s">
        <v>12</v>
      </c>
      <c r="N5" s="96"/>
      <c r="O5" s="84" t="s">
        <v>9</v>
      </c>
      <c r="P5" s="85"/>
      <c r="Q5" s="84" t="s">
        <v>7</v>
      </c>
      <c r="R5" s="96"/>
      <c r="S5" s="95"/>
      <c r="T5" s="91"/>
    </row>
    <row r="6" spans="1:27" ht="19.5" thickBot="1" x14ac:dyDescent="0.35">
      <c r="A6" s="92"/>
      <c r="B6" s="92"/>
      <c r="C6" s="26" t="s">
        <v>2</v>
      </c>
      <c r="D6" s="28" t="s">
        <v>5</v>
      </c>
      <c r="E6" s="29" t="s">
        <v>2</v>
      </c>
      <c r="F6" s="28" t="s">
        <v>5</v>
      </c>
      <c r="G6" s="29" t="s">
        <v>2</v>
      </c>
      <c r="H6" s="28" t="s">
        <v>5</v>
      </c>
      <c r="I6" s="29" t="s">
        <v>2</v>
      </c>
      <c r="J6" s="28" t="s">
        <v>5</v>
      </c>
      <c r="K6" s="29" t="s">
        <v>2</v>
      </c>
      <c r="L6" s="28" t="s">
        <v>5</v>
      </c>
      <c r="M6" s="30" t="s">
        <v>2</v>
      </c>
      <c r="N6" s="28" t="s">
        <v>5</v>
      </c>
      <c r="O6" s="31" t="s">
        <v>3</v>
      </c>
      <c r="P6" s="28" t="s">
        <v>5</v>
      </c>
      <c r="Q6" s="32" t="s">
        <v>3</v>
      </c>
      <c r="R6" s="33" t="s">
        <v>5</v>
      </c>
      <c r="S6" s="92"/>
      <c r="T6" s="92"/>
    </row>
    <row r="7" spans="1:27" ht="24.75" customHeight="1" thickTop="1" x14ac:dyDescent="0.4">
      <c r="A7" s="65" t="s">
        <v>25</v>
      </c>
      <c r="B7" s="21" t="s">
        <v>20</v>
      </c>
      <c r="C7" s="68">
        <v>51.7</v>
      </c>
      <c r="D7" s="4"/>
      <c r="E7" s="47"/>
      <c r="F7" s="5"/>
      <c r="G7" s="1">
        <v>55</v>
      </c>
      <c r="H7" s="5"/>
      <c r="I7" s="63">
        <v>96</v>
      </c>
      <c r="J7" s="5"/>
      <c r="K7" s="1">
        <v>65</v>
      </c>
      <c r="L7" s="5"/>
      <c r="M7" s="6"/>
      <c r="N7" s="5"/>
      <c r="O7" s="71">
        <v>11.49</v>
      </c>
      <c r="P7" s="7"/>
      <c r="Q7" s="73" t="s">
        <v>116</v>
      </c>
      <c r="R7" s="5"/>
      <c r="S7" s="5"/>
      <c r="T7" s="76">
        <v>4</v>
      </c>
    </row>
    <row r="8" spans="1:27" s="8" customFormat="1" ht="22.5" customHeight="1" x14ac:dyDescent="0.4">
      <c r="A8" s="66"/>
      <c r="B8" s="22" t="s">
        <v>21</v>
      </c>
      <c r="C8" s="69"/>
      <c r="D8" s="13"/>
      <c r="E8" s="45">
        <v>78.5</v>
      </c>
      <c r="F8" s="13"/>
      <c r="G8" s="1">
        <v>55</v>
      </c>
      <c r="H8" s="13"/>
      <c r="I8" s="62">
        <v>96</v>
      </c>
      <c r="J8" s="13"/>
      <c r="K8" s="1">
        <v>35</v>
      </c>
      <c r="L8" s="13"/>
      <c r="M8" s="14">
        <v>1.1888888888888889E-3</v>
      </c>
      <c r="N8" s="13"/>
      <c r="O8" s="72"/>
      <c r="P8" s="15"/>
      <c r="Q8" s="74"/>
      <c r="R8" s="13"/>
      <c r="S8" s="13"/>
      <c r="T8" s="77"/>
      <c r="W8" s="9"/>
      <c r="X8" s="10"/>
      <c r="Y8" s="64" t="s">
        <v>140</v>
      </c>
      <c r="Z8" s="12"/>
      <c r="AA8" s="12"/>
    </row>
    <row r="9" spans="1:27" s="8" customFormat="1" ht="23.25" customHeight="1" x14ac:dyDescent="0.3">
      <c r="A9" s="66"/>
      <c r="B9" s="23" t="s">
        <v>22</v>
      </c>
      <c r="C9" s="69"/>
      <c r="D9" s="13"/>
      <c r="E9" s="48"/>
      <c r="F9" s="13"/>
      <c r="G9" s="2">
        <v>55</v>
      </c>
      <c r="H9" s="13"/>
      <c r="I9" s="56">
        <v>96</v>
      </c>
      <c r="J9" s="13"/>
      <c r="K9" s="2">
        <v>75</v>
      </c>
      <c r="L9" s="13"/>
      <c r="M9" s="38"/>
      <c r="N9" s="13"/>
      <c r="O9" s="72"/>
      <c r="P9" s="13"/>
      <c r="Q9" s="74"/>
      <c r="R9" s="13"/>
      <c r="S9" s="13"/>
      <c r="T9" s="77"/>
      <c r="W9" s="9"/>
      <c r="X9" s="10"/>
      <c r="Y9" s="64" t="s">
        <v>141</v>
      </c>
      <c r="Z9" s="12"/>
      <c r="AA9" s="12"/>
    </row>
    <row r="10" spans="1:27" s="8" customFormat="1" ht="23.25" customHeight="1" x14ac:dyDescent="0.3">
      <c r="A10" s="66"/>
      <c r="B10" s="23" t="s">
        <v>23</v>
      </c>
      <c r="C10" s="69"/>
      <c r="D10" s="13">
        <v>8</v>
      </c>
      <c r="E10" s="44">
        <v>79.900000000000006</v>
      </c>
      <c r="F10" s="13">
        <v>4</v>
      </c>
      <c r="G10" s="2">
        <v>35</v>
      </c>
      <c r="H10" s="13">
        <v>3</v>
      </c>
      <c r="I10" s="2">
        <v>96</v>
      </c>
      <c r="J10" s="13">
        <v>1</v>
      </c>
      <c r="K10" s="2">
        <v>20</v>
      </c>
      <c r="L10" s="13">
        <v>2</v>
      </c>
      <c r="M10" s="51">
        <v>9.6666666666666656E-4</v>
      </c>
      <c r="N10" s="13">
        <v>8</v>
      </c>
      <c r="O10" s="72"/>
      <c r="P10" s="13">
        <v>9</v>
      </c>
      <c r="Q10" s="74"/>
      <c r="R10" s="13">
        <v>2</v>
      </c>
      <c r="S10" s="13">
        <f>SUM(D10,F10,H10,J10,L10,N10,P10,R10)</f>
        <v>37</v>
      </c>
      <c r="T10" s="77"/>
      <c r="W10" s="9"/>
      <c r="X10" s="10"/>
      <c r="Y10" s="64" t="s">
        <v>142</v>
      </c>
      <c r="Z10" s="12"/>
      <c r="AA10" s="12"/>
    </row>
    <row r="11" spans="1:27" s="8" customFormat="1" ht="21" customHeight="1" x14ac:dyDescent="0.3">
      <c r="A11" s="66"/>
      <c r="B11" s="24" t="s">
        <v>24</v>
      </c>
      <c r="C11" s="69"/>
      <c r="D11" s="13"/>
      <c r="E11" s="48"/>
      <c r="F11" s="13"/>
      <c r="G11" s="2"/>
      <c r="H11" s="13"/>
      <c r="I11" s="2"/>
      <c r="J11" s="13"/>
      <c r="K11" s="2"/>
      <c r="L11" s="13"/>
      <c r="M11" s="14"/>
      <c r="N11" s="13"/>
      <c r="O11" s="35"/>
      <c r="P11" s="13"/>
      <c r="Q11" s="74"/>
      <c r="R11" s="13"/>
      <c r="S11" s="13"/>
      <c r="T11" s="77"/>
      <c r="W11" s="12"/>
      <c r="X11" s="12"/>
      <c r="Y11" s="11"/>
      <c r="Z11" s="12"/>
      <c r="AA11" s="12"/>
    </row>
    <row r="12" spans="1:27" s="8" customFormat="1" ht="24" customHeight="1" thickBot="1" x14ac:dyDescent="0.35">
      <c r="A12" s="67"/>
      <c r="B12" s="25"/>
      <c r="C12" s="70"/>
      <c r="D12" s="17"/>
      <c r="E12" s="46">
        <f>SUM(E7:E11)</f>
        <v>158.4</v>
      </c>
      <c r="F12" s="17"/>
      <c r="G12" s="3">
        <f>SUM(G7:G11)</f>
        <v>200</v>
      </c>
      <c r="H12" s="17"/>
      <c r="I12" s="3">
        <f>SUM(I7:I11)</f>
        <v>384</v>
      </c>
      <c r="J12" s="17"/>
      <c r="K12" s="3">
        <f>SUM(K7:K11)</f>
        <v>195</v>
      </c>
      <c r="L12" s="18"/>
      <c r="M12" s="19">
        <f>SUM(M7:M11)</f>
        <v>2.1555555555555555E-3</v>
      </c>
      <c r="N12" s="17"/>
      <c r="O12" s="36"/>
      <c r="P12" s="17"/>
      <c r="Q12" s="75"/>
      <c r="R12" s="17"/>
      <c r="S12" s="17"/>
      <c r="T12" s="78"/>
      <c r="W12" s="12"/>
      <c r="X12" s="12"/>
      <c r="Y12" s="11"/>
    </row>
    <row r="13" spans="1:27" s="8" customFormat="1" ht="24" customHeight="1" thickTop="1" x14ac:dyDescent="0.3">
      <c r="A13" s="79" t="s">
        <v>26</v>
      </c>
      <c r="B13" s="21" t="s">
        <v>27</v>
      </c>
      <c r="C13" s="68">
        <v>45.3</v>
      </c>
      <c r="D13" s="4"/>
      <c r="E13" s="47">
        <v>73.400000000000006</v>
      </c>
      <c r="F13" s="5"/>
      <c r="G13" s="1">
        <v>35</v>
      </c>
      <c r="H13" s="5"/>
      <c r="I13" s="55">
        <v>46</v>
      </c>
      <c r="J13" s="5"/>
      <c r="K13" s="1">
        <v>0</v>
      </c>
      <c r="L13" s="5"/>
      <c r="M13" s="37"/>
      <c r="N13" s="5"/>
      <c r="O13" s="71">
        <v>14.2</v>
      </c>
      <c r="P13" s="7"/>
      <c r="Q13" s="73" t="s">
        <v>117</v>
      </c>
      <c r="R13" s="5"/>
      <c r="S13" s="5"/>
      <c r="T13" s="76">
        <v>15</v>
      </c>
      <c r="W13" s="9"/>
      <c r="X13" s="10"/>
      <c r="Y13" s="11"/>
    </row>
    <row r="14" spans="1:27" s="8" customFormat="1" ht="23.25" customHeight="1" x14ac:dyDescent="0.3">
      <c r="A14" s="66"/>
      <c r="B14" s="22" t="s">
        <v>28</v>
      </c>
      <c r="C14" s="69"/>
      <c r="D14" s="13"/>
      <c r="E14" s="47">
        <v>75.7</v>
      </c>
      <c r="F14" s="13"/>
      <c r="G14" s="1">
        <v>55</v>
      </c>
      <c r="H14" s="13"/>
      <c r="I14" s="1">
        <v>82</v>
      </c>
      <c r="J14" s="13"/>
      <c r="K14" s="1">
        <v>40</v>
      </c>
      <c r="L14" s="13"/>
      <c r="M14" s="14">
        <v>1.2612268518518519E-3</v>
      </c>
      <c r="N14" s="13"/>
      <c r="O14" s="72"/>
      <c r="P14" s="15"/>
      <c r="Q14" s="74"/>
      <c r="R14" s="13"/>
      <c r="S14" s="13"/>
      <c r="T14" s="77"/>
      <c r="W14" s="9"/>
      <c r="X14" s="10"/>
      <c r="Y14" s="11"/>
      <c r="Z14" s="12"/>
      <c r="AA14" s="12"/>
    </row>
    <row r="15" spans="1:27" s="8" customFormat="1" ht="24" customHeight="1" x14ac:dyDescent="0.3">
      <c r="A15" s="66"/>
      <c r="B15" s="23" t="s">
        <v>29</v>
      </c>
      <c r="C15" s="69"/>
      <c r="D15" s="13"/>
      <c r="E15" s="34"/>
      <c r="F15" s="13"/>
      <c r="G15" s="2">
        <v>30</v>
      </c>
      <c r="H15" s="13"/>
      <c r="I15" s="39">
        <v>68</v>
      </c>
      <c r="J15" s="13"/>
      <c r="K15" s="2">
        <v>0</v>
      </c>
      <c r="L15" s="13"/>
      <c r="M15" s="14"/>
      <c r="N15" s="13"/>
      <c r="O15" s="72"/>
      <c r="P15" s="13"/>
      <c r="Q15" s="74"/>
      <c r="R15" s="13"/>
      <c r="S15" s="13"/>
      <c r="T15" s="77"/>
      <c r="W15" s="9"/>
      <c r="X15" s="10"/>
      <c r="Y15" s="11"/>
      <c r="Z15" s="12"/>
      <c r="AA15" s="12"/>
    </row>
    <row r="16" spans="1:27" s="8" customFormat="1" ht="24.75" customHeight="1" x14ac:dyDescent="0.3">
      <c r="A16" s="66"/>
      <c r="B16" s="23" t="s">
        <v>30</v>
      </c>
      <c r="C16" s="69"/>
      <c r="D16" s="13">
        <v>15</v>
      </c>
      <c r="E16" s="48"/>
      <c r="F16" s="13">
        <v>8</v>
      </c>
      <c r="G16" s="2">
        <v>10</v>
      </c>
      <c r="H16" s="13">
        <v>12</v>
      </c>
      <c r="I16" s="2">
        <v>64</v>
      </c>
      <c r="J16" s="13">
        <v>15</v>
      </c>
      <c r="K16" s="2">
        <v>30</v>
      </c>
      <c r="L16" s="13">
        <v>15</v>
      </c>
      <c r="M16" s="14">
        <v>1.5644675925925923E-3</v>
      </c>
      <c r="N16" s="13">
        <v>15</v>
      </c>
      <c r="O16" s="72"/>
      <c r="P16" s="13">
        <v>15</v>
      </c>
      <c r="Q16" s="74"/>
      <c r="R16" s="13">
        <v>11</v>
      </c>
      <c r="S16" s="13">
        <f>SUM(D16,F16,H16,J16,L16,N16,P16,R16)</f>
        <v>106</v>
      </c>
      <c r="T16" s="77"/>
      <c r="W16" s="9"/>
      <c r="X16" s="10"/>
      <c r="Y16" s="11"/>
      <c r="Z16" s="12"/>
      <c r="AA16" s="12"/>
    </row>
    <row r="17" spans="1:27" s="8" customFormat="1" ht="24.75" customHeight="1" x14ac:dyDescent="0.3">
      <c r="A17" s="66"/>
      <c r="B17" s="24" t="s">
        <v>31</v>
      </c>
      <c r="C17" s="69"/>
      <c r="D17" s="13"/>
      <c r="E17" s="48"/>
      <c r="F17" s="13"/>
      <c r="G17" s="2"/>
      <c r="H17" s="13"/>
      <c r="I17" s="2"/>
      <c r="J17" s="13"/>
      <c r="K17" s="2"/>
      <c r="L17" s="13"/>
      <c r="M17" s="14"/>
      <c r="N17" s="13"/>
      <c r="O17" s="16" t="s">
        <v>143</v>
      </c>
      <c r="P17" s="13"/>
      <c r="Q17" s="74"/>
      <c r="R17" s="13"/>
      <c r="S17" s="13"/>
      <c r="T17" s="77"/>
      <c r="W17" s="12"/>
      <c r="X17" s="12"/>
      <c r="Y17" s="11"/>
      <c r="Z17" s="12"/>
      <c r="AA17" s="12"/>
    </row>
    <row r="18" spans="1:27" s="8" customFormat="1" ht="24" customHeight="1" thickBot="1" x14ac:dyDescent="0.35">
      <c r="A18" s="67"/>
      <c r="B18" s="25"/>
      <c r="C18" s="70"/>
      <c r="D18" s="17"/>
      <c r="E18" s="46">
        <f>SUM(E13:E17)</f>
        <v>149.10000000000002</v>
      </c>
      <c r="F18" s="17"/>
      <c r="G18" s="3">
        <f>SUM(G13:G17)</f>
        <v>130</v>
      </c>
      <c r="H18" s="17"/>
      <c r="I18" s="3">
        <f>SUM(I13:I17)</f>
        <v>260</v>
      </c>
      <c r="J18" s="17"/>
      <c r="K18" s="3">
        <f>SUM(K13:K17)</f>
        <v>70</v>
      </c>
      <c r="L18" s="18"/>
      <c r="M18" s="19">
        <f>SUM(M13:M17)</f>
        <v>2.825694444444444E-3</v>
      </c>
      <c r="N18" s="17"/>
      <c r="O18" s="20" t="s">
        <v>144</v>
      </c>
      <c r="P18" s="17"/>
      <c r="Q18" s="75"/>
      <c r="R18" s="17"/>
      <c r="S18" s="17"/>
      <c r="T18" s="78"/>
      <c r="W18" s="12"/>
      <c r="X18" s="12"/>
      <c r="Y18" s="11"/>
    </row>
    <row r="19" spans="1:27" s="8" customFormat="1" ht="28.5" customHeight="1" thickTop="1" x14ac:dyDescent="0.3">
      <c r="A19" s="65" t="s">
        <v>32</v>
      </c>
      <c r="B19" s="21" t="s">
        <v>33</v>
      </c>
      <c r="C19" s="68">
        <v>38.9</v>
      </c>
      <c r="D19" s="4"/>
      <c r="E19" s="47">
        <v>71.400000000000006</v>
      </c>
      <c r="F19" s="5"/>
      <c r="G19" s="1">
        <v>15</v>
      </c>
      <c r="H19" s="5"/>
      <c r="I19" s="1">
        <v>29</v>
      </c>
      <c r="J19" s="5"/>
      <c r="K19" s="1">
        <v>0</v>
      </c>
      <c r="L19" s="5"/>
      <c r="M19" s="6"/>
      <c r="N19" s="5"/>
      <c r="O19" s="71">
        <v>3.37</v>
      </c>
      <c r="P19" s="7"/>
      <c r="Q19" s="73" t="s">
        <v>118</v>
      </c>
      <c r="R19" s="5"/>
      <c r="S19" s="5"/>
      <c r="T19" s="76">
        <v>16</v>
      </c>
      <c r="W19" s="9"/>
      <c r="X19" s="10"/>
      <c r="Y19" s="11"/>
    </row>
    <row r="20" spans="1:27" s="8" customFormat="1" ht="23.25" customHeight="1" thickBot="1" x14ac:dyDescent="0.35">
      <c r="A20" s="66"/>
      <c r="B20" s="22" t="s">
        <v>34</v>
      </c>
      <c r="C20" s="69"/>
      <c r="D20" s="13"/>
      <c r="E20" s="47">
        <v>74.5</v>
      </c>
      <c r="F20" s="13"/>
      <c r="G20" s="1">
        <v>10</v>
      </c>
      <c r="H20" s="13"/>
      <c r="I20" s="1">
        <v>44</v>
      </c>
      <c r="J20" s="13"/>
      <c r="K20" s="1">
        <v>20</v>
      </c>
      <c r="L20" s="13"/>
      <c r="M20" s="14"/>
      <c r="N20" s="13"/>
      <c r="O20" s="72"/>
      <c r="P20" s="15"/>
      <c r="Q20" s="74"/>
      <c r="R20" s="13"/>
      <c r="S20" s="13"/>
      <c r="T20" s="77"/>
      <c r="W20" s="9"/>
      <c r="X20" s="10"/>
      <c r="Y20" s="11"/>
      <c r="Z20" s="12"/>
      <c r="AA20" s="12"/>
    </row>
    <row r="21" spans="1:27" s="8" customFormat="1" ht="24" customHeight="1" thickTop="1" x14ac:dyDescent="0.3">
      <c r="A21" s="66"/>
      <c r="B21" s="21" t="s">
        <v>35</v>
      </c>
      <c r="C21" s="69"/>
      <c r="D21" s="13"/>
      <c r="E21" s="48"/>
      <c r="F21" s="13"/>
      <c r="G21" s="2">
        <v>20</v>
      </c>
      <c r="H21" s="13"/>
      <c r="I21" s="39">
        <v>68</v>
      </c>
      <c r="J21" s="13"/>
      <c r="K21" s="2">
        <v>0</v>
      </c>
      <c r="L21" s="13"/>
      <c r="M21" s="14">
        <v>1.3915509259259256E-3</v>
      </c>
      <c r="N21" s="13"/>
      <c r="O21" s="72"/>
      <c r="P21" s="13"/>
      <c r="Q21" s="74"/>
      <c r="R21" s="13"/>
      <c r="S21" s="13"/>
      <c r="T21" s="77"/>
      <c r="W21" s="9"/>
      <c r="X21" s="10"/>
      <c r="Y21" s="11"/>
      <c r="Z21" s="12"/>
      <c r="AA21" s="12"/>
    </row>
    <row r="22" spans="1:27" s="8" customFormat="1" ht="24" customHeight="1" x14ac:dyDescent="0.3">
      <c r="A22" s="66"/>
      <c r="B22" s="23" t="s">
        <v>36</v>
      </c>
      <c r="C22" s="69"/>
      <c r="D22" s="13">
        <v>16</v>
      </c>
      <c r="E22" s="48"/>
      <c r="F22" s="13">
        <v>9</v>
      </c>
      <c r="G22" s="2">
        <v>10</v>
      </c>
      <c r="H22" s="13">
        <v>18</v>
      </c>
      <c r="I22" s="2">
        <v>79</v>
      </c>
      <c r="J22" s="13">
        <v>18</v>
      </c>
      <c r="K22" s="2">
        <v>35</v>
      </c>
      <c r="L22" s="13">
        <v>17</v>
      </c>
      <c r="M22" s="14">
        <v>1.5186342592592593E-3</v>
      </c>
      <c r="N22" s="13">
        <v>16</v>
      </c>
      <c r="O22" s="72"/>
      <c r="P22" s="13">
        <v>2</v>
      </c>
      <c r="Q22" s="74"/>
      <c r="R22" s="13">
        <v>12</v>
      </c>
      <c r="S22" s="13">
        <f>SUM(D22,F22,H22,J22,L22,N22,P22,R22)</f>
        <v>108</v>
      </c>
      <c r="T22" s="77"/>
      <c r="W22" s="9"/>
      <c r="X22" s="10"/>
      <c r="Y22" s="11"/>
      <c r="Z22" s="12"/>
      <c r="AA22" s="12"/>
    </row>
    <row r="23" spans="1:27" s="8" customFormat="1" ht="24" customHeight="1" x14ac:dyDescent="0.3">
      <c r="A23" s="66"/>
      <c r="B23" s="24" t="s">
        <v>37</v>
      </c>
      <c r="C23" s="69"/>
      <c r="D23" s="13"/>
      <c r="E23" s="48"/>
      <c r="F23" s="13"/>
      <c r="G23" s="2"/>
      <c r="H23" s="13"/>
      <c r="I23" s="2"/>
      <c r="J23" s="13"/>
      <c r="K23" s="2"/>
      <c r="L23" s="13"/>
      <c r="M23" s="14"/>
      <c r="N23" s="13"/>
      <c r="O23" s="16"/>
      <c r="P23" s="13"/>
      <c r="Q23" s="74"/>
      <c r="R23" s="13"/>
      <c r="S23" s="13"/>
      <c r="T23" s="77"/>
      <c r="W23" s="12"/>
      <c r="X23" s="12"/>
      <c r="Y23" s="11"/>
      <c r="Z23" s="12"/>
      <c r="AA23" s="12"/>
    </row>
    <row r="24" spans="1:27" s="8" customFormat="1" ht="21.75" customHeight="1" thickBot="1" x14ac:dyDescent="0.35">
      <c r="A24" s="67"/>
      <c r="B24" s="25"/>
      <c r="C24" s="70"/>
      <c r="D24" s="17"/>
      <c r="E24" s="46">
        <f>SUM(E19:E23)</f>
        <v>145.9</v>
      </c>
      <c r="F24" s="17"/>
      <c r="G24" s="3">
        <f>SUM(G19:G23)</f>
        <v>55</v>
      </c>
      <c r="H24" s="17"/>
      <c r="I24" s="3">
        <f>SUM(I19:I23)</f>
        <v>220</v>
      </c>
      <c r="J24" s="17"/>
      <c r="K24" s="3">
        <f>SUM(K19:K23)</f>
        <v>55</v>
      </c>
      <c r="L24" s="18"/>
      <c r="M24" s="19">
        <f>SUM(M19:M23)</f>
        <v>2.9101851851851849E-3</v>
      </c>
      <c r="N24" s="17"/>
      <c r="O24" s="20"/>
      <c r="P24" s="17"/>
      <c r="Q24" s="75"/>
      <c r="R24" s="17"/>
      <c r="S24" s="17"/>
      <c r="T24" s="78"/>
      <c r="W24" s="12"/>
      <c r="X24" s="12"/>
      <c r="Y24" s="11"/>
    </row>
    <row r="25" spans="1:27" s="8" customFormat="1" ht="24" customHeight="1" thickTop="1" x14ac:dyDescent="0.3">
      <c r="A25" s="65" t="s">
        <v>38</v>
      </c>
      <c r="B25" s="21" t="s">
        <v>39</v>
      </c>
      <c r="C25" s="68">
        <v>50.5</v>
      </c>
      <c r="D25" s="4"/>
      <c r="E25" s="47"/>
      <c r="F25" s="5"/>
      <c r="G25" s="1">
        <v>45</v>
      </c>
      <c r="H25" s="5"/>
      <c r="I25" s="1">
        <v>89</v>
      </c>
      <c r="J25" s="5"/>
      <c r="K25" s="1">
        <v>50</v>
      </c>
      <c r="L25" s="5"/>
      <c r="M25" s="6">
        <v>9.1111111111111113E-4</v>
      </c>
      <c r="N25" s="5"/>
      <c r="O25" s="71">
        <v>14</v>
      </c>
      <c r="P25" s="7"/>
      <c r="Q25" s="73" t="s">
        <v>119</v>
      </c>
      <c r="R25" s="5"/>
      <c r="S25" s="5"/>
      <c r="T25" s="76">
        <v>8</v>
      </c>
      <c r="W25" s="9"/>
      <c r="X25" s="10"/>
      <c r="Y25" s="11"/>
    </row>
    <row r="26" spans="1:27" s="8" customFormat="1" ht="24.75" customHeight="1" x14ac:dyDescent="0.3">
      <c r="A26" s="66"/>
      <c r="B26" s="22" t="s">
        <v>40</v>
      </c>
      <c r="C26" s="69"/>
      <c r="D26" s="13"/>
      <c r="E26" s="47">
        <v>75.900000000000006</v>
      </c>
      <c r="F26" s="13"/>
      <c r="G26" s="1">
        <v>15</v>
      </c>
      <c r="H26" s="13"/>
      <c r="I26" s="1">
        <v>80</v>
      </c>
      <c r="J26" s="13"/>
      <c r="K26" s="1">
        <v>35</v>
      </c>
      <c r="L26" s="13"/>
      <c r="M26" s="14"/>
      <c r="N26" s="13"/>
      <c r="O26" s="72"/>
      <c r="P26" s="15"/>
      <c r="Q26" s="74"/>
      <c r="R26" s="13"/>
      <c r="S26" s="13"/>
      <c r="T26" s="77"/>
      <c r="W26" s="9"/>
      <c r="X26" s="10"/>
      <c r="Y26" s="11"/>
      <c r="Z26" s="12"/>
      <c r="AA26" s="12"/>
    </row>
    <row r="27" spans="1:27" s="8" customFormat="1" ht="25.5" customHeight="1" x14ac:dyDescent="0.3">
      <c r="A27" s="66"/>
      <c r="B27" s="23" t="s">
        <v>41</v>
      </c>
      <c r="C27" s="69"/>
      <c r="D27" s="13"/>
      <c r="E27" s="48"/>
      <c r="F27" s="13"/>
      <c r="G27" s="2">
        <v>25</v>
      </c>
      <c r="H27" s="13"/>
      <c r="I27" s="39">
        <v>85</v>
      </c>
      <c r="J27" s="13"/>
      <c r="K27" s="2">
        <v>20</v>
      </c>
      <c r="L27" s="13"/>
      <c r="M27" s="14">
        <v>8.8159722222222231E-4</v>
      </c>
      <c r="N27" s="13"/>
      <c r="O27" s="72"/>
      <c r="P27" s="13"/>
      <c r="Q27" s="74"/>
      <c r="R27" s="13"/>
      <c r="S27" s="13"/>
      <c r="T27" s="77"/>
      <c r="W27" s="9"/>
      <c r="X27" s="10"/>
      <c r="Y27" s="11"/>
      <c r="Z27" s="12"/>
      <c r="AA27" s="12"/>
    </row>
    <row r="28" spans="1:27" s="8" customFormat="1" ht="24.75" customHeight="1" x14ac:dyDescent="0.3">
      <c r="A28" s="66"/>
      <c r="B28" s="23" t="s">
        <v>42</v>
      </c>
      <c r="C28" s="69"/>
      <c r="D28" s="13">
        <v>9</v>
      </c>
      <c r="E28" s="48">
        <v>74</v>
      </c>
      <c r="F28" s="13">
        <v>7</v>
      </c>
      <c r="G28" s="2"/>
      <c r="H28" s="13">
        <v>14</v>
      </c>
      <c r="I28" s="2">
        <v>84</v>
      </c>
      <c r="J28" s="13">
        <v>6</v>
      </c>
      <c r="K28" s="2">
        <v>45</v>
      </c>
      <c r="L28" s="13">
        <v>9</v>
      </c>
      <c r="M28" s="14"/>
      <c r="N28" s="13">
        <v>5</v>
      </c>
      <c r="O28" s="72"/>
      <c r="P28" s="13">
        <v>14</v>
      </c>
      <c r="Q28" s="74"/>
      <c r="R28" s="13">
        <v>10</v>
      </c>
      <c r="S28" s="13">
        <f>SUM(D28,F28,H28,J28,L28,N28,P28,R28)</f>
        <v>74</v>
      </c>
      <c r="T28" s="77"/>
      <c r="W28" s="9"/>
      <c r="X28" s="10"/>
      <c r="Y28" s="11"/>
      <c r="Z28" s="12"/>
      <c r="AA28" s="12"/>
    </row>
    <row r="29" spans="1:27" s="8" customFormat="1" ht="24" customHeight="1" x14ac:dyDescent="0.3">
      <c r="A29" s="66"/>
      <c r="B29" s="24" t="s">
        <v>43</v>
      </c>
      <c r="C29" s="69"/>
      <c r="D29" s="13"/>
      <c r="E29" s="48"/>
      <c r="F29" s="13"/>
      <c r="G29" s="2">
        <v>20</v>
      </c>
      <c r="H29" s="13"/>
      <c r="I29" s="2"/>
      <c r="J29" s="13"/>
      <c r="K29" s="2"/>
      <c r="L29" s="13"/>
      <c r="M29" s="14"/>
      <c r="N29" s="13"/>
      <c r="O29" s="16" t="s">
        <v>145</v>
      </c>
      <c r="P29" s="13"/>
      <c r="Q29" s="74"/>
      <c r="R29" s="13"/>
      <c r="S29" s="13"/>
      <c r="T29" s="77"/>
      <c r="W29" s="12"/>
      <c r="X29" s="12"/>
      <c r="Y29" s="11"/>
      <c r="Z29" s="12"/>
      <c r="AA29" s="12"/>
    </row>
    <row r="30" spans="1:27" s="8" customFormat="1" ht="27.75" customHeight="1" thickBot="1" x14ac:dyDescent="0.35">
      <c r="A30" s="67"/>
      <c r="B30" s="25"/>
      <c r="C30" s="70"/>
      <c r="D30" s="17"/>
      <c r="E30" s="46">
        <f>SUM(E25:E29)</f>
        <v>149.9</v>
      </c>
      <c r="F30" s="17"/>
      <c r="G30" s="3">
        <f>SUM(G25:G29)</f>
        <v>105</v>
      </c>
      <c r="H30" s="17"/>
      <c r="I30" s="3">
        <f>SUM(I25:I29)</f>
        <v>338</v>
      </c>
      <c r="J30" s="17"/>
      <c r="K30" s="3">
        <f>SUM(K25:K29)</f>
        <v>150</v>
      </c>
      <c r="L30" s="18"/>
      <c r="M30" s="19">
        <f>SUM(M25:M29)</f>
        <v>1.7927083333333334E-3</v>
      </c>
      <c r="N30" s="17"/>
      <c r="O30" s="20" t="s">
        <v>143</v>
      </c>
      <c r="P30" s="17"/>
      <c r="Q30" s="75"/>
      <c r="R30" s="17"/>
      <c r="S30" s="17"/>
      <c r="T30" s="78"/>
      <c r="W30" s="12"/>
      <c r="X30" s="12"/>
      <c r="Y30" s="11"/>
    </row>
    <row r="31" spans="1:27" s="8" customFormat="1" ht="24" customHeight="1" thickTop="1" x14ac:dyDescent="0.3">
      <c r="A31" s="80" t="s">
        <v>60</v>
      </c>
      <c r="B31" s="21" t="s">
        <v>44</v>
      </c>
      <c r="C31" s="68">
        <v>49.9</v>
      </c>
      <c r="D31" s="4"/>
      <c r="E31" s="47">
        <v>63.5</v>
      </c>
      <c r="F31" s="5"/>
      <c r="G31" s="1">
        <v>9</v>
      </c>
      <c r="H31" s="5"/>
      <c r="I31" s="1">
        <v>55</v>
      </c>
      <c r="J31" s="5"/>
      <c r="K31" s="1">
        <v>0</v>
      </c>
      <c r="L31" s="5"/>
      <c r="M31" s="6"/>
      <c r="N31" s="5"/>
      <c r="O31" s="71" t="s">
        <v>146</v>
      </c>
      <c r="P31" s="7"/>
      <c r="Q31" s="73" t="s">
        <v>120</v>
      </c>
      <c r="R31" s="5"/>
      <c r="S31" s="5"/>
      <c r="T31" s="76">
        <v>12</v>
      </c>
      <c r="W31" s="9"/>
      <c r="X31" s="10"/>
      <c r="Y31" s="11"/>
    </row>
    <row r="32" spans="1:27" s="8" customFormat="1" ht="24" customHeight="1" x14ac:dyDescent="0.3">
      <c r="A32" s="81"/>
      <c r="B32" s="22" t="s">
        <v>45</v>
      </c>
      <c r="C32" s="69"/>
      <c r="D32" s="13"/>
      <c r="E32" s="47">
        <v>63.6</v>
      </c>
      <c r="F32" s="13"/>
      <c r="G32" s="1">
        <v>15</v>
      </c>
      <c r="H32" s="13"/>
      <c r="I32" s="1">
        <v>85</v>
      </c>
      <c r="J32" s="13"/>
      <c r="K32" s="1">
        <v>25</v>
      </c>
      <c r="L32" s="13"/>
      <c r="M32" s="14">
        <v>1.096875E-3</v>
      </c>
      <c r="N32" s="13"/>
      <c r="O32" s="72"/>
      <c r="P32" s="15"/>
      <c r="Q32" s="74"/>
      <c r="R32" s="13"/>
      <c r="S32" s="13"/>
      <c r="T32" s="77"/>
      <c r="W32" s="9"/>
      <c r="X32" s="10"/>
      <c r="Y32" s="11"/>
      <c r="Z32" s="12"/>
      <c r="AA32" s="12"/>
    </row>
    <row r="33" spans="1:27" s="8" customFormat="1" ht="21.75" customHeight="1" x14ac:dyDescent="0.3">
      <c r="A33" s="81"/>
      <c r="B33" s="23" t="s">
        <v>46</v>
      </c>
      <c r="C33" s="69"/>
      <c r="D33" s="13"/>
      <c r="E33" s="48"/>
      <c r="F33" s="13"/>
      <c r="G33" s="2">
        <v>60</v>
      </c>
      <c r="H33" s="13"/>
      <c r="I33" s="39">
        <v>84</v>
      </c>
      <c r="J33" s="13"/>
      <c r="K33" s="2">
        <v>45</v>
      </c>
      <c r="L33" s="13"/>
      <c r="M33" s="14">
        <v>1.1377314814814813E-3</v>
      </c>
      <c r="N33" s="13"/>
      <c r="O33" s="72"/>
      <c r="P33" s="13"/>
      <c r="Q33" s="74"/>
      <c r="R33" s="13"/>
      <c r="S33" s="13"/>
      <c r="T33" s="77"/>
      <c r="W33" s="9"/>
      <c r="X33" s="10"/>
      <c r="Y33" s="11"/>
      <c r="Z33" s="12"/>
      <c r="AA33" s="12"/>
    </row>
    <row r="34" spans="1:27" s="8" customFormat="1" ht="24" customHeight="1" x14ac:dyDescent="0.3">
      <c r="A34" s="81"/>
      <c r="B34" s="23" t="s">
        <v>47</v>
      </c>
      <c r="C34" s="69"/>
      <c r="D34" s="13">
        <v>11</v>
      </c>
      <c r="E34" s="48"/>
      <c r="F34" s="13">
        <v>16</v>
      </c>
      <c r="G34" s="2">
        <v>50</v>
      </c>
      <c r="H34" s="13">
        <v>11</v>
      </c>
      <c r="I34" s="2">
        <v>76</v>
      </c>
      <c r="J34" s="13">
        <v>10</v>
      </c>
      <c r="K34" s="2">
        <v>10</v>
      </c>
      <c r="L34" s="13">
        <v>14</v>
      </c>
      <c r="M34" s="14"/>
      <c r="N34" s="13">
        <v>9</v>
      </c>
      <c r="O34" s="72"/>
      <c r="P34" s="13">
        <v>5</v>
      </c>
      <c r="Q34" s="74"/>
      <c r="R34" s="13">
        <v>18</v>
      </c>
      <c r="S34" s="13">
        <f>SUM(D34,F34,H34,J34,L34,N34,P34,R34)</f>
        <v>94</v>
      </c>
      <c r="T34" s="77"/>
      <c r="W34" s="9"/>
      <c r="X34" s="10"/>
      <c r="Y34" s="11"/>
      <c r="Z34" s="12"/>
      <c r="AA34" s="12"/>
    </row>
    <row r="35" spans="1:27" s="8" customFormat="1" ht="21" customHeight="1" thickBot="1" x14ac:dyDescent="0.35">
      <c r="A35" s="81"/>
      <c r="B35" s="26"/>
      <c r="C35" s="69"/>
      <c r="D35" s="13"/>
      <c r="E35" s="48"/>
      <c r="F35" s="13"/>
      <c r="G35" s="2"/>
      <c r="H35" s="13"/>
      <c r="I35" s="2"/>
      <c r="J35" s="13"/>
      <c r="K35" s="2"/>
      <c r="L35" s="13"/>
      <c r="M35" s="14"/>
      <c r="N35" s="13"/>
      <c r="O35" s="16"/>
      <c r="P35" s="13"/>
      <c r="Q35" s="74"/>
      <c r="R35" s="13"/>
      <c r="S35" s="13"/>
      <c r="T35" s="77"/>
      <c r="W35" s="12"/>
      <c r="X35" s="12"/>
      <c r="Y35" s="11"/>
      <c r="Z35" s="12"/>
      <c r="AA35" s="12"/>
    </row>
    <row r="36" spans="1:27" s="8" customFormat="1" ht="21.75" customHeight="1" thickTop="1" thickBot="1" x14ac:dyDescent="0.35">
      <c r="A36" s="82"/>
      <c r="B36" s="25"/>
      <c r="C36" s="70"/>
      <c r="D36" s="17"/>
      <c r="E36" s="46">
        <f>SUM(E31:E35)</f>
        <v>127.1</v>
      </c>
      <c r="F36" s="17"/>
      <c r="G36" s="3">
        <f>SUM(G31:G35)</f>
        <v>134</v>
      </c>
      <c r="H36" s="17"/>
      <c r="I36" s="3">
        <f>SUM(I31:I35)</f>
        <v>300</v>
      </c>
      <c r="J36" s="17"/>
      <c r="K36" s="3">
        <f>SUM(K31:K35)</f>
        <v>80</v>
      </c>
      <c r="L36" s="18"/>
      <c r="M36" s="19">
        <f>SUM(M31:M35)</f>
        <v>2.2346064814814815E-3</v>
      </c>
      <c r="N36" s="17"/>
      <c r="O36" s="20"/>
      <c r="P36" s="17"/>
      <c r="Q36" s="75"/>
      <c r="R36" s="17"/>
      <c r="S36" s="17"/>
      <c r="T36" s="78"/>
      <c r="W36" s="12"/>
      <c r="X36" s="12"/>
      <c r="Y36" s="11"/>
    </row>
    <row r="37" spans="1:27" s="8" customFormat="1" ht="25.5" customHeight="1" thickTop="1" x14ac:dyDescent="0.3">
      <c r="A37" s="80" t="s">
        <v>48</v>
      </c>
      <c r="B37" s="21" t="s">
        <v>49</v>
      </c>
      <c r="C37" s="68">
        <v>47.1</v>
      </c>
      <c r="D37" s="4"/>
      <c r="E37" s="47">
        <v>71.8</v>
      </c>
      <c r="F37" s="5"/>
      <c r="G37" s="1">
        <v>40</v>
      </c>
      <c r="H37" s="5"/>
      <c r="I37" s="1">
        <v>90</v>
      </c>
      <c r="J37" s="5"/>
      <c r="K37" s="1">
        <v>15</v>
      </c>
      <c r="L37" s="5"/>
      <c r="M37" s="6">
        <v>1.1790509259259258E-3</v>
      </c>
      <c r="N37" s="5"/>
      <c r="O37" s="71">
        <v>14.3</v>
      </c>
      <c r="P37" s="7"/>
      <c r="Q37" s="73" t="s">
        <v>121</v>
      </c>
      <c r="R37" s="5"/>
      <c r="S37" s="5"/>
      <c r="T37" s="76">
        <v>9</v>
      </c>
      <c r="W37" s="9"/>
      <c r="X37" s="10"/>
      <c r="Y37" s="11"/>
    </row>
    <row r="38" spans="1:27" s="8" customFormat="1" ht="27" customHeight="1" x14ac:dyDescent="0.3">
      <c r="A38" s="81"/>
      <c r="B38" s="22" t="s">
        <v>50</v>
      </c>
      <c r="C38" s="69"/>
      <c r="D38" s="13"/>
      <c r="E38" s="47">
        <v>70</v>
      </c>
      <c r="F38" s="13"/>
      <c r="G38" s="1">
        <v>60</v>
      </c>
      <c r="H38" s="13"/>
      <c r="I38" s="1">
        <v>86</v>
      </c>
      <c r="J38" s="13"/>
      <c r="K38" s="1">
        <v>45</v>
      </c>
      <c r="L38" s="13"/>
      <c r="M38" s="14"/>
      <c r="N38" s="13"/>
      <c r="O38" s="72"/>
      <c r="P38" s="15"/>
      <c r="Q38" s="74"/>
      <c r="R38" s="13"/>
      <c r="S38" s="13"/>
      <c r="T38" s="77"/>
      <c r="W38" s="9"/>
      <c r="X38" s="10"/>
      <c r="Y38" s="11"/>
      <c r="Z38" s="12"/>
      <c r="AA38" s="12"/>
    </row>
    <row r="39" spans="1:27" s="8" customFormat="1" ht="21.75" customHeight="1" x14ac:dyDescent="0.3">
      <c r="A39" s="81"/>
      <c r="B39" s="23" t="s">
        <v>51</v>
      </c>
      <c r="C39" s="69"/>
      <c r="D39" s="13"/>
      <c r="E39" s="48"/>
      <c r="F39" s="13"/>
      <c r="G39" s="2">
        <v>45</v>
      </c>
      <c r="H39" s="13"/>
      <c r="I39" s="39">
        <v>87</v>
      </c>
      <c r="J39" s="13"/>
      <c r="K39" s="2">
        <v>45</v>
      </c>
      <c r="L39" s="13"/>
      <c r="M39" s="14">
        <v>1.0770833333333333E-3</v>
      </c>
      <c r="N39" s="13"/>
      <c r="O39" s="72"/>
      <c r="P39" s="13"/>
      <c r="Q39" s="74"/>
      <c r="R39" s="13"/>
      <c r="S39" s="13"/>
      <c r="T39" s="77"/>
      <c r="W39" s="9"/>
      <c r="X39" s="10"/>
      <c r="Y39" s="11"/>
      <c r="Z39" s="12"/>
      <c r="AA39" s="12"/>
    </row>
    <row r="40" spans="1:27" s="8" customFormat="1" ht="27" customHeight="1" x14ac:dyDescent="0.3">
      <c r="A40" s="81"/>
      <c r="B40" s="23" t="s">
        <v>52</v>
      </c>
      <c r="C40" s="69"/>
      <c r="D40" s="13">
        <v>14</v>
      </c>
      <c r="E40" s="48"/>
      <c r="F40" s="13">
        <v>11</v>
      </c>
      <c r="G40" s="2">
        <v>45</v>
      </c>
      <c r="H40" s="13">
        <v>4</v>
      </c>
      <c r="I40" s="2">
        <v>66</v>
      </c>
      <c r="J40" s="13">
        <v>9</v>
      </c>
      <c r="K40" s="2">
        <v>20</v>
      </c>
      <c r="L40" s="13">
        <v>11</v>
      </c>
      <c r="M40" s="14"/>
      <c r="N40" s="13">
        <v>10</v>
      </c>
      <c r="O40" s="72"/>
      <c r="P40" s="13">
        <v>16</v>
      </c>
      <c r="Q40" s="74"/>
      <c r="R40" s="13">
        <v>8</v>
      </c>
      <c r="S40" s="13">
        <f>SUM(D40,F40,H40,J40,L40,N40,P40,R40)</f>
        <v>83</v>
      </c>
      <c r="T40" s="77"/>
      <c r="W40" s="9"/>
      <c r="X40" s="10"/>
      <c r="Y40" s="11"/>
      <c r="Z40" s="12"/>
      <c r="AA40" s="12"/>
    </row>
    <row r="41" spans="1:27" s="8" customFormat="1" ht="58.5" hidden="1" customHeight="1" x14ac:dyDescent="0.3">
      <c r="A41" s="81"/>
      <c r="B41" s="23" t="s">
        <v>53</v>
      </c>
      <c r="C41" s="69"/>
      <c r="D41" s="13"/>
      <c r="E41" s="48"/>
      <c r="F41" s="13"/>
      <c r="G41" s="2"/>
      <c r="H41" s="13"/>
      <c r="I41" s="2"/>
      <c r="J41" s="13"/>
      <c r="K41" s="2"/>
      <c r="L41" s="13"/>
      <c r="M41" s="14"/>
      <c r="N41" s="13"/>
      <c r="O41" s="16"/>
      <c r="P41" s="13"/>
      <c r="Q41" s="74"/>
      <c r="R41" s="13"/>
      <c r="S41" s="13"/>
      <c r="T41" s="77"/>
      <c r="W41" s="12"/>
      <c r="X41" s="12"/>
      <c r="Y41" s="11"/>
      <c r="Z41" s="12"/>
      <c r="AA41" s="12"/>
    </row>
    <row r="42" spans="1:27" s="8" customFormat="1" ht="22.5" customHeight="1" thickBot="1" x14ac:dyDescent="0.35">
      <c r="A42" s="83"/>
      <c r="B42" s="25" t="s">
        <v>54</v>
      </c>
      <c r="C42" s="70"/>
      <c r="D42" s="17"/>
      <c r="E42" s="46">
        <f>SUM(E37:E41)</f>
        <v>141.80000000000001</v>
      </c>
      <c r="F42" s="17"/>
      <c r="G42" s="3">
        <f>SUM(G37:G41)</f>
        <v>190</v>
      </c>
      <c r="H42" s="17"/>
      <c r="I42" s="3">
        <f>SUM(I37:I41)</f>
        <v>329</v>
      </c>
      <c r="J42" s="17"/>
      <c r="K42" s="3">
        <f>SUM(K37:K41)</f>
        <v>125</v>
      </c>
      <c r="L42" s="18"/>
      <c r="M42" s="19">
        <f>SUM(M37:M41)</f>
        <v>2.2561342592592589E-3</v>
      </c>
      <c r="N42" s="17"/>
      <c r="O42" s="20" t="s">
        <v>147</v>
      </c>
      <c r="P42" s="17"/>
      <c r="Q42" s="75"/>
      <c r="R42" s="17"/>
      <c r="S42" s="17"/>
      <c r="T42" s="78"/>
      <c r="W42" s="12"/>
      <c r="X42" s="12"/>
      <c r="Y42" s="11"/>
    </row>
    <row r="43" spans="1:27" s="8" customFormat="1" ht="29.25" hidden="1" customHeight="1" thickTop="1" x14ac:dyDescent="0.3">
      <c r="A43" s="65" t="s">
        <v>59</v>
      </c>
      <c r="B43" s="24" t="s">
        <v>55</v>
      </c>
      <c r="C43" s="68">
        <v>53.3</v>
      </c>
      <c r="D43" s="4"/>
      <c r="E43" s="49">
        <v>83.6</v>
      </c>
      <c r="F43" s="5"/>
      <c r="G43" s="1"/>
      <c r="H43" s="5"/>
      <c r="I43" s="1"/>
      <c r="J43" s="5"/>
      <c r="K43" s="1"/>
      <c r="L43" s="5"/>
      <c r="M43" s="6"/>
      <c r="N43" s="5"/>
      <c r="O43" s="71" t="s">
        <v>148</v>
      </c>
      <c r="P43" s="7"/>
      <c r="Q43" s="73" t="s">
        <v>122</v>
      </c>
      <c r="R43" s="5"/>
      <c r="S43" s="5"/>
      <c r="T43" s="76">
        <v>2</v>
      </c>
      <c r="W43" s="9"/>
      <c r="X43" s="10"/>
      <c r="Y43" s="11"/>
    </row>
    <row r="44" spans="1:27" s="8" customFormat="1" ht="28.5" customHeight="1" thickTop="1" x14ac:dyDescent="0.4">
      <c r="A44" s="66"/>
      <c r="B44" s="24" t="s">
        <v>56</v>
      </c>
      <c r="C44" s="69"/>
      <c r="D44" s="13"/>
      <c r="E44" s="58">
        <v>85.2</v>
      </c>
      <c r="F44" s="13"/>
      <c r="G44" s="1">
        <v>55</v>
      </c>
      <c r="H44" s="13"/>
      <c r="I44" s="1">
        <v>87</v>
      </c>
      <c r="J44" s="13"/>
      <c r="K44" s="1">
        <v>55</v>
      </c>
      <c r="L44" s="13"/>
      <c r="M44" s="14"/>
      <c r="N44" s="13"/>
      <c r="O44" s="72"/>
      <c r="P44" s="15"/>
      <c r="Q44" s="74"/>
      <c r="R44" s="13"/>
      <c r="S44" s="13"/>
      <c r="T44" s="77"/>
      <c r="W44" s="9"/>
      <c r="X44" s="10"/>
      <c r="Y44" s="11"/>
      <c r="Z44" s="12"/>
      <c r="AA44" s="12"/>
    </row>
    <row r="45" spans="1:27" s="8" customFormat="1" ht="28.5" customHeight="1" x14ac:dyDescent="0.3">
      <c r="A45" s="66"/>
      <c r="B45" s="24" t="s">
        <v>57</v>
      </c>
      <c r="C45" s="69"/>
      <c r="D45" s="13"/>
      <c r="E45" s="48"/>
      <c r="F45" s="13"/>
      <c r="G45" s="2">
        <v>55</v>
      </c>
      <c r="H45" s="13"/>
      <c r="I45" s="39">
        <v>81</v>
      </c>
      <c r="J45" s="13"/>
      <c r="K45" s="2">
        <v>30</v>
      </c>
      <c r="L45" s="13"/>
      <c r="M45" s="14"/>
      <c r="N45" s="13"/>
      <c r="O45" s="72"/>
      <c r="P45" s="13"/>
      <c r="Q45" s="74"/>
      <c r="R45" s="13"/>
      <c r="S45" s="13"/>
      <c r="T45" s="77"/>
      <c r="W45" s="9"/>
      <c r="X45" s="10"/>
      <c r="Y45" s="11"/>
      <c r="Z45" s="12"/>
      <c r="AA45" s="12"/>
    </row>
    <row r="46" spans="1:27" s="8" customFormat="1" ht="28.5" customHeight="1" x14ac:dyDescent="0.3">
      <c r="A46" s="66"/>
      <c r="B46" s="24" t="s">
        <v>58</v>
      </c>
      <c r="C46" s="69"/>
      <c r="D46" s="13">
        <v>2</v>
      </c>
      <c r="E46" s="48"/>
      <c r="F46" s="13">
        <v>1</v>
      </c>
      <c r="G46" s="2">
        <v>45</v>
      </c>
      <c r="H46" s="13">
        <v>5</v>
      </c>
      <c r="I46" s="2">
        <v>76</v>
      </c>
      <c r="J46" s="13">
        <v>8</v>
      </c>
      <c r="K46" s="2">
        <v>40</v>
      </c>
      <c r="L46" s="13">
        <v>5</v>
      </c>
      <c r="M46" s="60">
        <v>7.3749999999999998E-4</v>
      </c>
      <c r="N46" s="13">
        <v>1</v>
      </c>
      <c r="O46" s="72"/>
      <c r="P46" s="13">
        <v>1</v>
      </c>
      <c r="Q46" s="74"/>
      <c r="R46" s="13">
        <v>4</v>
      </c>
      <c r="S46" s="13">
        <f>SUM(D46,F46,H46,J46,L46,N46,P46,R46)</f>
        <v>27</v>
      </c>
      <c r="T46" s="77"/>
      <c r="W46" s="9"/>
      <c r="X46" s="10"/>
      <c r="Y46" s="11"/>
      <c r="Z46" s="12"/>
      <c r="AA46" s="12"/>
    </row>
    <row r="47" spans="1:27" s="8" customFormat="1" ht="28.5" customHeight="1" x14ac:dyDescent="0.4">
      <c r="A47" s="66"/>
      <c r="B47" s="24" t="s">
        <v>137</v>
      </c>
      <c r="C47" s="69"/>
      <c r="D47" s="13"/>
      <c r="E47" s="59">
        <v>83.6</v>
      </c>
      <c r="F47" s="13"/>
      <c r="G47" s="2">
        <v>35</v>
      </c>
      <c r="H47" s="13"/>
      <c r="I47" s="2">
        <v>90</v>
      </c>
      <c r="J47" s="13"/>
      <c r="K47" s="2">
        <v>50</v>
      </c>
      <c r="L47" s="13"/>
      <c r="M47" s="14">
        <v>9.2118055555555562E-4</v>
      </c>
      <c r="N47" s="13"/>
      <c r="O47" s="50"/>
      <c r="P47" s="13"/>
      <c r="Q47" s="74"/>
      <c r="R47" s="13"/>
      <c r="S47" s="13"/>
      <c r="T47" s="77"/>
      <c r="W47" s="9"/>
      <c r="X47" s="10"/>
      <c r="Y47" s="11"/>
      <c r="Z47" s="12"/>
      <c r="AA47" s="12"/>
    </row>
    <row r="48" spans="1:27" s="8" customFormat="1" ht="31.5" customHeight="1" x14ac:dyDescent="0.3">
      <c r="A48" s="66"/>
      <c r="B48" s="24"/>
      <c r="C48" s="69"/>
      <c r="D48" s="13"/>
      <c r="E48" s="48"/>
      <c r="F48" s="13"/>
      <c r="G48" s="2"/>
      <c r="H48" s="13"/>
      <c r="I48" s="2"/>
      <c r="J48" s="13"/>
      <c r="K48" s="2"/>
      <c r="L48" s="13"/>
      <c r="M48" s="14"/>
      <c r="N48" s="13"/>
      <c r="O48" s="16"/>
      <c r="P48" s="13"/>
      <c r="Q48" s="74"/>
      <c r="R48" s="13"/>
      <c r="S48" s="13"/>
      <c r="T48" s="77"/>
      <c r="W48" s="12"/>
      <c r="X48" s="12"/>
      <c r="Y48" s="11"/>
      <c r="Z48" s="12"/>
      <c r="AA48" s="12"/>
    </row>
    <row r="49" spans="1:27" s="8" customFormat="1" ht="21" customHeight="1" thickBot="1" x14ac:dyDescent="0.35">
      <c r="A49" s="67"/>
      <c r="B49" s="25"/>
      <c r="C49" s="70"/>
      <c r="D49" s="17"/>
      <c r="E49" s="46">
        <v>168.8</v>
      </c>
      <c r="F49" s="17"/>
      <c r="G49" s="3">
        <f>SUM(G43:G48)</f>
        <v>190</v>
      </c>
      <c r="H49" s="17"/>
      <c r="I49" s="3">
        <f>SUM(I43:I48)</f>
        <v>334</v>
      </c>
      <c r="J49" s="17"/>
      <c r="K49" s="3">
        <f>SUM(K43:K48)</f>
        <v>175</v>
      </c>
      <c r="L49" s="18"/>
      <c r="M49" s="19">
        <f>SUM(M43:M48)</f>
        <v>1.6586805555555556E-3</v>
      </c>
      <c r="N49" s="17"/>
      <c r="O49" s="20"/>
      <c r="P49" s="17"/>
      <c r="Q49" s="75"/>
      <c r="R49" s="17"/>
      <c r="S49" s="17"/>
      <c r="T49" s="78"/>
      <c r="W49" s="12"/>
      <c r="X49" s="12"/>
      <c r="Y49" s="11"/>
    </row>
    <row r="50" spans="1:27" s="8" customFormat="1" ht="24.75" customHeight="1" thickTop="1" x14ac:dyDescent="0.3">
      <c r="A50" s="65" t="s">
        <v>61</v>
      </c>
      <c r="B50" s="24" t="s">
        <v>62</v>
      </c>
      <c r="C50" s="68">
        <v>50.5</v>
      </c>
      <c r="D50" s="4"/>
      <c r="E50" s="47"/>
      <c r="F50" s="5"/>
      <c r="G50" s="1">
        <v>20</v>
      </c>
      <c r="H50" s="5"/>
      <c r="I50" s="1">
        <v>63</v>
      </c>
      <c r="J50" s="5"/>
      <c r="K50" s="1">
        <v>20</v>
      </c>
      <c r="L50" s="5"/>
      <c r="M50" s="6"/>
      <c r="N50" s="5"/>
      <c r="O50" s="71">
        <v>6.54</v>
      </c>
      <c r="P50" s="7"/>
      <c r="Q50" s="73" t="s">
        <v>123</v>
      </c>
      <c r="R50" s="5"/>
      <c r="S50" s="5"/>
      <c r="T50" s="76">
        <v>11</v>
      </c>
      <c r="W50" s="9"/>
      <c r="X50" s="10"/>
      <c r="Y50" s="11"/>
    </row>
    <row r="51" spans="1:27" s="8" customFormat="1" ht="27.75" customHeight="1" x14ac:dyDescent="0.3">
      <c r="A51" s="66"/>
      <c r="B51" s="24" t="s">
        <v>63</v>
      </c>
      <c r="C51" s="69"/>
      <c r="D51" s="13"/>
      <c r="E51" s="47">
        <v>60.6</v>
      </c>
      <c r="F51" s="13"/>
      <c r="G51" s="1">
        <v>30</v>
      </c>
      <c r="H51" s="13"/>
      <c r="I51" s="1">
        <v>79</v>
      </c>
      <c r="J51" s="13"/>
      <c r="K51" s="1">
        <v>25</v>
      </c>
      <c r="L51" s="13"/>
      <c r="M51" s="14">
        <v>1.2802083333333335E-3</v>
      </c>
      <c r="N51" s="13"/>
      <c r="O51" s="72"/>
      <c r="P51" s="15"/>
      <c r="Q51" s="74"/>
      <c r="R51" s="13"/>
      <c r="S51" s="13"/>
      <c r="T51" s="77"/>
      <c r="W51" s="9"/>
      <c r="X51" s="10"/>
      <c r="Y51" s="11"/>
      <c r="Z51" s="12"/>
      <c r="AA51" s="12"/>
    </row>
    <row r="52" spans="1:27" s="8" customFormat="1" ht="29.25" customHeight="1" x14ac:dyDescent="0.3">
      <c r="A52" s="66"/>
      <c r="B52" s="24" t="s">
        <v>64</v>
      </c>
      <c r="C52" s="69"/>
      <c r="D52" s="13"/>
      <c r="E52" s="48"/>
      <c r="F52" s="13"/>
      <c r="G52" s="2">
        <v>25</v>
      </c>
      <c r="H52" s="13"/>
      <c r="I52" s="39">
        <v>86</v>
      </c>
      <c r="J52" s="13"/>
      <c r="K52" s="2">
        <v>30</v>
      </c>
      <c r="L52" s="13"/>
      <c r="M52" s="14">
        <v>1.1241898148148148E-3</v>
      </c>
      <c r="N52" s="13"/>
      <c r="O52" s="72"/>
      <c r="P52" s="13"/>
      <c r="Q52" s="74"/>
      <c r="R52" s="13"/>
      <c r="S52" s="13"/>
      <c r="T52" s="77"/>
      <c r="W52" s="9"/>
      <c r="X52" s="10"/>
      <c r="Y52" s="11"/>
      <c r="Z52" s="12"/>
      <c r="AA52" s="12"/>
    </row>
    <row r="53" spans="1:27" s="8" customFormat="1" ht="25.5" customHeight="1" x14ac:dyDescent="0.3">
      <c r="A53" s="66"/>
      <c r="B53" s="24" t="s">
        <v>65</v>
      </c>
      <c r="C53" s="69"/>
      <c r="D53" s="13">
        <v>10</v>
      </c>
      <c r="E53" s="48">
        <v>66.2</v>
      </c>
      <c r="F53" s="13">
        <v>17</v>
      </c>
      <c r="G53" s="2">
        <v>35</v>
      </c>
      <c r="H53" s="13">
        <v>13</v>
      </c>
      <c r="I53" s="2">
        <v>67</v>
      </c>
      <c r="J53" s="13">
        <v>12</v>
      </c>
      <c r="K53" s="2">
        <v>40</v>
      </c>
      <c r="L53" s="13">
        <v>13</v>
      </c>
      <c r="M53" s="14"/>
      <c r="N53" s="13">
        <v>12</v>
      </c>
      <c r="O53" s="72"/>
      <c r="P53" s="13">
        <v>7</v>
      </c>
      <c r="Q53" s="74"/>
      <c r="R53" s="13">
        <v>9</v>
      </c>
      <c r="S53" s="13">
        <f>SUM(D53,F53,H53,J53,L53,N53,P53,R53)</f>
        <v>93</v>
      </c>
      <c r="T53" s="77"/>
      <c r="W53" s="9"/>
      <c r="X53" s="10"/>
      <c r="Y53" s="11"/>
      <c r="Z53" s="12"/>
      <c r="AA53" s="12"/>
    </row>
    <row r="54" spans="1:27" s="8" customFormat="1" ht="23.25" customHeight="1" x14ac:dyDescent="0.3">
      <c r="A54" s="66"/>
      <c r="B54" s="24"/>
      <c r="C54" s="69"/>
      <c r="D54" s="13"/>
      <c r="E54" s="48"/>
      <c r="F54" s="13"/>
      <c r="G54" s="2"/>
      <c r="H54" s="13"/>
      <c r="I54" s="2"/>
      <c r="J54" s="13"/>
      <c r="K54" s="2"/>
      <c r="L54" s="13"/>
      <c r="M54" s="14"/>
      <c r="N54" s="13"/>
      <c r="O54" s="16"/>
      <c r="P54" s="13"/>
      <c r="Q54" s="74"/>
      <c r="R54" s="13"/>
      <c r="S54" s="13"/>
      <c r="T54" s="77"/>
      <c r="W54" s="12"/>
      <c r="X54" s="12"/>
      <c r="Y54" s="11"/>
      <c r="Z54" s="12"/>
      <c r="AA54" s="12"/>
    </row>
    <row r="55" spans="1:27" s="8" customFormat="1" ht="24" customHeight="1" thickBot="1" x14ac:dyDescent="0.35">
      <c r="A55" s="67"/>
      <c r="B55" s="25"/>
      <c r="C55" s="70"/>
      <c r="D55" s="17"/>
      <c r="E55" s="46">
        <f>SUM(E50:E54)</f>
        <v>126.80000000000001</v>
      </c>
      <c r="F55" s="17"/>
      <c r="G55" s="3">
        <f>SUM(G50:G54)</f>
        <v>110</v>
      </c>
      <c r="H55" s="17"/>
      <c r="I55" s="3">
        <f>SUM(I50:I54)</f>
        <v>295</v>
      </c>
      <c r="J55" s="17"/>
      <c r="K55" s="3">
        <f>SUM(K50:K54)</f>
        <v>115</v>
      </c>
      <c r="L55" s="18"/>
      <c r="M55" s="19">
        <f>SUM(M50:M54)</f>
        <v>2.4043981481481486E-3</v>
      </c>
      <c r="N55" s="17"/>
      <c r="O55" s="20"/>
      <c r="P55" s="17"/>
      <c r="Q55" s="75"/>
      <c r="R55" s="17"/>
      <c r="S55" s="17"/>
      <c r="T55" s="78"/>
      <c r="W55" s="12"/>
      <c r="X55" s="12"/>
      <c r="Y55" s="11"/>
    </row>
    <row r="56" spans="1:27" s="8" customFormat="1" ht="25.5" customHeight="1" thickTop="1" x14ac:dyDescent="0.3">
      <c r="A56" s="65" t="s">
        <v>69</v>
      </c>
      <c r="B56" s="24" t="s">
        <v>66</v>
      </c>
      <c r="C56" s="68">
        <v>38.6</v>
      </c>
      <c r="D56" s="4"/>
      <c r="E56" s="47"/>
      <c r="F56" s="5"/>
      <c r="G56" s="1">
        <v>25</v>
      </c>
      <c r="H56" s="5"/>
      <c r="I56" s="1">
        <v>92</v>
      </c>
      <c r="J56" s="5"/>
      <c r="K56" s="1">
        <v>35</v>
      </c>
      <c r="L56" s="5"/>
      <c r="M56" s="6">
        <v>1.8186342592592592E-3</v>
      </c>
      <c r="N56" s="5"/>
      <c r="O56" s="71">
        <v>14.3</v>
      </c>
      <c r="P56" s="7"/>
      <c r="Q56" s="73" t="s">
        <v>124</v>
      </c>
      <c r="R56" s="5"/>
      <c r="S56" s="5"/>
      <c r="T56" s="76">
        <v>17</v>
      </c>
      <c r="W56" s="9"/>
      <c r="X56" s="10"/>
      <c r="Y56" s="11"/>
    </row>
    <row r="57" spans="1:27" s="8" customFormat="1" ht="27" customHeight="1" x14ac:dyDescent="0.3">
      <c r="A57" s="66"/>
      <c r="B57" s="24" t="s">
        <v>67</v>
      </c>
      <c r="C57" s="69"/>
      <c r="D57" s="13"/>
      <c r="E57" s="47">
        <v>65.5</v>
      </c>
      <c r="F57" s="13"/>
      <c r="G57" s="1">
        <v>15</v>
      </c>
      <c r="H57" s="13"/>
      <c r="I57" s="1">
        <v>47</v>
      </c>
      <c r="J57" s="13"/>
      <c r="K57" s="1">
        <v>25</v>
      </c>
      <c r="L57" s="13"/>
      <c r="M57" s="14">
        <v>1.4321759259259259E-3</v>
      </c>
      <c r="N57" s="13"/>
      <c r="O57" s="72"/>
      <c r="P57" s="15"/>
      <c r="Q57" s="74"/>
      <c r="R57" s="13"/>
      <c r="S57" s="13"/>
      <c r="T57" s="77"/>
      <c r="W57" s="9"/>
      <c r="X57" s="10"/>
      <c r="Y57" s="11"/>
      <c r="Z57" s="12"/>
      <c r="AA57" s="12"/>
    </row>
    <row r="58" spans="1:27" s="8" customFormat="1" ht="27.75" customHeight="1" x14ac:dyDescent="0.3">
      <c r="A58" s="66"/>
      <c r="B58" s="24" t="s">
        <v>68</v>
      </c>
      <c r="C58" s="69"/>
      <c r="D58" s="13"/>
      <c r="E58" s="48"/>
      <c r="F58" s="13"/>
      <c r="G58" s="2">
        <v>18</v>
      </c>
      <c r="H58" s="13"/>
      <c r="I58" s="39">
        <v>55</v>
      </c>
      <c r="J58" s="13"/>
      <c r="K58" s="2">
        <v>55</v>
      </c>
      <c r="L58" s="13"/>
      <c r="M58" s="14"/>
      <c r="N58" s="13"/>
      <c r="O58" s="72"/>
      <c r="P58" s="13"/>
      <c r="Q58" s="74"/>
      <c r="R58" s="13"/>
      <c r="S58" s="13"/>
      <c r="T58" s="77"/>
      <c r="W58" s="9"/>
      <c r="X58" s="10"/>
      <c r="Y58" s="11"/>
      <c r="Z58" s="12"/>
      <c r="AA58" s="12"/>
    </row>
    <row r="59" spans="1:27" s="8" customFormat="1" ht="28.5" customHeight="1" x14ac:dyDescent="0.3">
      <c r="A59" s="66"/>
      <c r="B59" s="24" t="s">
        <v>70</v>
      </c>
      <c r="C59" s="69"/>
      <c r="D59" s="13">
        <v>17</v>
      </c>
      <c r="E59" s="48">
        <v>70</v>
      </c>
      <c r="F59" s="13">
        <v>15</v>
      </c>
      <c r="G59" s="2">
        <v>25</v>
      </c>
      <c r="H59" s="13">
        <v>16</v>
      </c>
      <c r="I59" s="2">
        <v>78</v>
      </c>
      <c r="J59" s="13">
        <v>14</v>
      </c>
      <c r="K59" s="2">
        <v>35</v>
      </c>
      <c r="L59" s="13">
        <v>8</v>
      </c>
      <c r="M59" s="14"/>
      <c r="N59" s="13">
        <v>18</v>
      </c>
      <c r="O59" s="72"/>
      <c r="P59" s="13">
        <v>17</v>
      </c>
      <c r="Q59" s="74"/>
      <c r="R59" s="13">
        <v>6</v>
      </c>
      <c r="S59" s="13">
        <f>SUM(D59,F59,H59,J59,L59,N59,P59,R59)</f>
        <v>111</v>
      </c>
      <c r="T59" s="77"/>
      <c r="W59" s="9"/>
      <c r="X59" s="10"/>
      <c r="Y59" s="11"/>
      <c r="Z59" s="12"/>
      <c r="AA59" s="12"/>
    </row>
    <row r="60" spans="1:27" s="8" customFormat="1" ht="27.75" customHeight="1" x14ac:dyDescent="0.3">
      <c r="A60" s="66"/>
      <c r="B60" s="24" t="s">
        <v>71</v>
      </c>
      <c r="C60" s="69"/>
      <c r="D60" s="13"/>
      <c r="E60" s="48"/>
      <c r="F60" s="13"/>
      <c r="G60" s="2"/>
      <c r="H60" s="13"/>
      <c r="I60" s="2"/>
      <c r="J60" s="13"/>
      <c r="K60" s="2"/>
      <c r="L60" s="13"/>
      <c r="M60" s="14"/>
      <c r="N60" s="13"/>
      <c r="O60" s="16" t="s">
        <v>149</v>
      </c>
      <c r="P60" s="13"/>
      <c r="Q60" s="74"/>
      <c r="R60" s="13"/>
      <c r="S60" s="13"/>
      <c r="T60" s="77"/>
      <c r="W60" s="12"/>
      <c r="X60" s="12"/>
      <c r="Y60" s="11"/>
      <c r="Z60" s="12"/>
      <c r="AA60" s="12"/>
    </row>
    <row r="61" spans="1:27" s="8" customFormat="1" ht="24.75" customHeight="1" thickBot="1" x14ac:dyDescent="0.35">
      <c r="A61" s="67"/>
      <c r="B61" s="25"/>
      <c r="C61" s="70"/>
      <c r="D61" s="17"/>
      <c r="E61" s="46">
        <f>SUM(E56:E60)</f>
        <v>135.5</v>
      </c>
      <c r="F61" s="17"/>
      <c r="G61" s="3">
        <f>SUM(G56:G60)</f>
        <v>83</v>
      </c>
      <c r="H61" s="17"/>
      <c r="I61" s="3">
        <f>SUM(I56:I60)</f>
        <v>272</v>
      </c>
      <c r="J61" s="17"/>
      <c r="K61" s="3">
        <f>SUM(K56:K60)</f>
        <v>150</v>
      </c>
      <c r="L61" s="18"/>
      <c r="M61" s="19">
        <f>SUM(M56:M60)</f>
        <v>3.2508101851851851E-3</v>
      </c>
      <c r="N61" s="17"/>
      <c r="O61" s="20"/>
      <c r="P61" s="17"/>
      <c r="Q61" s="75"/>
      <c r="R61" s="17"/>
      <c r="S61" s="17"/>
      <c r="T61" s="78"/>
      <c r="W61" s="12"/>
      <c r="X61" s="12"/>
      <c r="Y61" s="11"/>
    </row>
    <row r="62" spans="1:27" s="8" customFormat="1" ht="27.75" customHeight="1" thickTop="1" x14ac:dyDescent="0.3">
      <c r="A62" s="65" t="s">
        <v>72</v>
      </c>
      <c r="B62" s="24" t="s">
        <v>73</v>
      </c>
      <c r="C62" s="68">
        <v>37.6</v>
      </c>
      <c r="D62" s="4"/>
      <c r="E62" s="47"/>
      <c r="F62" s="5"/>
      <c r="G62" s="1">
        <v>30</v>
      </c>
      <c r="H62" s="5"/>
      <c r="I62" s="1">
        <v>56</v>
      </c>
      <c r="J62" s="5"/>
      <c r="K62" s="1">
        <v>25</v>
      </c>
      <c r="L62" s="5"/>
      <c r="M62" s="6">
        <v>1.5570601851851854E-3</v>
      </c>
      <c r="N62" s="5"/>
      <c r="O62" s="71">
        <v>14</v>
      </c>
      <c r="P62" s="7"/>
      <c r="Q62" s="73" t="s">
        <v>125</v>
      </c>
      <c r="R62" s="5"/>
      <c r="S62" s="5"/>
      <c r="T62" s="76">
        <v>18</v>
      </c>
      <c r="W62" s="9"/>
      <c r="X62" s="10"/>
      <c r="Y62" s="11"/>
    </row>
    <row r="63" spans="1:27" s="8" customFormat="1" ht="33" customHeight="1" x14ac:dyDescent="0.3">
      <c r="A63" s="66"/>
      <c r="B63" s="24" t="s">
        <v>74</v>
      </c>
      <c r="C63" s="69"/>
      <c r="D63" s="13"/>
      <c r="E63" s="47"/>
      <c r="F63" s="13"/>
      <c r="G63" s="1">
        <v>25</v>
      </c>
      <c r="H63" s="13"/>
      <c r="I63" s="1">
        <v>37</v>
      </c>
      <c r="J63" s="13"/>
      <c r="K63" s="1">
        <v>0</v>
      </c>
      <c r="L63" s="13"/>
      <c r="M63" s="14">
        <v>1.6729166666666665E-3</v>
      </c>
      <c r="N63" s="13"/>
      <c r="O63" s="72"/>
      <c r="P63" s="15"/>
      <c r="Q63" s="74"/>
      <c r="R63" s="13"/>
      <c r="S63" s="13"/>
      <c r="T63" s="77"/>
      <c r="W63" s="9"/>
      <c r="X63" s="10"/>
      <c r="Y63" s="11"/>
      <c r="Z63" s="12"/>
      <c r="AA63" s="12"/>
    </row>
    <row r="64" spans="1:27" s="8" customFormat="1" ht="28.5" customHeight="1" x14ac:dyDescent="0.3">
      <c r="A64" s="66"/>
      <c r="B64" s="24" t="s">
        <v>75</v>
      </c>
      <c r="C64" s="69"/>
      <c r="D64" s="13"/>
      <c r="E64" s="48">
        <v>55.2</v>
      </c>
      <c r="F64" s="13"/>
      <c r="G64" s="2">
        <v>25</v>
      </c>
      <c r="H64" s="13"/>
      <c r="I64" s="39">
        <v>57</v>
      </c>
      <c r="J64" s="13"/>
      <c r="K64" s="2">
        <v>10</v>
      </c>
      <c r="L64" s="13"/>
      <c r="M64" s="14"/>
      <c r="N64" s="13"/>
      <c r="O64" s="72"/>
      <c r="P64" s="13"/>
      <c r="Q64" s="74"/>
      <c r="R64" s="13"/>
      <c r="S64" s="13"/>
      <c r="T64" s="77"/>
      <c r="W64" s="9"/>
      <c r="X64" s="10"/>
      <c r="Y64" s="11"/>
      <c r="Z64" s="12"/>
      <c r="AA64" s="12"/>
    </row>
    <row r="65" spans="1:27" s="8" customFormat="1" ht="25.5" customHeight="1" x14ac:dyDescent="0.3">
      <c r="A65" s="66"/>
      <c r="B65" s="24" t="s">
        <v>76</v>
      </c>
      <c r="C65" s="69"/>
      <c r="D65" s="13">
        <v>18</v>
      </c>
      <c r="E65" s="48">
        <v>52.3</v>
      </c>
      <c r="F65" s="13">
        <v>18</v>
      </c>
      <c r="G65" s="2">
        <v>20</v>
      </c>
      <c r="H65" s="13">
        <v>15</v>
      </c>
      <c r="I65" s="2">
        <v>71</v>
      </c>
      <c r="J65" s="13">
        <v>17</v>
      </c>
      <c r="K65" s="2">
        <v>15</v>
      </c>
      <c r="L65" s="13">
        <v>18</v>
      </c>
      <c r="M65" s="14"/>
      <c r="N65" s="13">
        <v>17</v>
      </c>
      <c r="O65" s="72"/>
      <c r="P65" s="13">
        <v>13</v>
      </c>
      <c r="Q65" s="74"/>
      <c r="R65" s="13">
        <v>15</v>
      </c>
      <c r="S65" s="13">
        <f>SUM(D65,F65,H65,J65,L65,N65,P65,R65)</f>
        <v>131</v>
      </c>
      <c r="T65" s="77"/>
      <c r="W65" s="9"/>
      <c r="X65" s="10"/>
      <c r="Y65" s="11"/>
      <c r="Z65" s="12"/>
      <c r="AA65" s="12"/>
    </row>
    <row r="66" spans="1:27" s="8" customFormat="1" ht="27" customHeight="1" x14ac:dyDescent="0.3">
      <c r="A66" s="66"/>
      <c r="B66" s="24"/>
      <c r="C66" s="69"/>
      <c r="D66" s="13"/>
      <c r="E66" s="48"/>
      <c r="F66" s="13"/>
      <c r="G66" s="2"/>
      <c r="H66" s="13"/>
      <c r="I66" s="2"/>
      <c r="J66" s="13"/>
      <c r="K66" s="2"/>
      <c r="L66" s="13"/>
      <c r="M66" s="14"/>
      <c r="N66" s="13"/>
      <c r="O66" s="16" t="s">
        <v>150</v>
      </c>
      <c r="P66" s="13"/>
      <c r="Q66" s="74"/>
      <c r="R66" s="13"/>
      <c r="S66" s="13"/>
      <c r="T66" s="77"/>
      <c r="W66" s="12"/>
      <c r="X66" s="12"/>
      <c r="Y66" s="11"/>
      <c r="Z66" s="12"/>
      <c r="AA66" s="12"/>
    </row>
    <row r="67" spans="1:27" s="8" customFormat="1" ht="27" customHeight="1" thickBot="1" x14ac:dyDescent="0.35">
      <c r="A67" s="67"/>
      <c r="B67" s="25"/>
      <c r="C67" s="70"/>
      <c r="D67" s="17"/>
      <c r="E67" s="46">
        <f>SUM(E62:E66)</f>
        <v>107.5</v>
      </c>
      <c r="F67" s="17"/>
      <c r="G67" s="3">
        <f>SUM(G62:G66)</f>
        <v>100</v>
      </c>
      <c r="H67" s="17"/>
      <c r="I67" s="3">
        <f>SUM(I62:I66)</f>
        <v>221</v>
      </c>
      <c r="J67" s="17"/>
      <c r="K67" s="3">
        <f>SUM(K62:K66)</f>
        <v>50</v>
      </c>
      <c r="L67" s="18"/>
      <c r="M67" s="19">
        <f>SUM(M62:M66)</f>
        <v>3.2299768518518519E-3</v>
      </c>
      <c r="N67" s="17"/>
      <c r="O67" s="20"/>
      <c r="P67" s="17"/>
      <c r="Q67" s="75"/>
      <c r="R67" s="17"/>
      <c r="S67" s="17"/>
      <c r="T67" s="78"/>
      <c r="W67" s="12"/>
      <c r="X67" s="12"/>
      <c r="Y67" s="11"/>
    </row>
    <row r="68" spans="1:27" s="8" customFormat="1" ht="25.5" customHeight="1" thickTop="1" x14ac:dyDescent="0.3">
      <c r="A68" s="79" t="s">
        <v>77</v>
      </c>
      <c r="B68" s="24" t="s">
        <v>78</v>
      </c>
      <c r="C68" s="68">
        <v>53.2</v>
      </c>
      <c r="D68" s="4"/>
      <c r="E68" s="47">
        <v>70.900000000000006</v>
      </c>
      <c r="F68" s="5"/>
      <c r="G68" s="1">
        <v>40</v>
      </c>
      <c r="H68" s="5"/>
      <c r="I68" s="1">
        <v>65</v>
      </c>
      <c r="J68" s="5"/>
      <c r="K68" s="1">
        <v>20</v>
      </c>
      <c r="L68" s="5"/>
      <c r="M68" s="6"/>
      <c r="N68" s="5"/>
      <c r="O68" s="71">
        <v>12.22</v>
      </c>
      <c r="P68" s="7"/>
      <c r="Q68" s="73" t="s">
        <v>126</v>
      </c>
      <c r="R68" s="5"/>
      <c r="S68" s="5"/>
      <c r="T68" s="76">
        <v>7</v>
      </c>
      <c r="W68" s="9"/>
      <c r="X68" s="10"/>
      <c r="Y68" s="11"/>
    </row>
    <row r="69" spans="1:27" s="8" customFormat="1" ht="21.75" customHeight="1" x14ac:dyDescent="0.3">
      <c r="A69" s="66"/>
      <c r="B69" s="24" t="s">
        <v>79</v>
      </c>
      <c r="C69" s="69"/>
      <c r="D69" s="13"/>
      <c r="E69" s="47"/>
      <c r="F69" s="13"/>
      <c r="G69" s="1">
        <v>30</v>
      </c>
      <c r="H69" s="13"/>
      <c r="I69" s="1">
        <v>64</v>
      </c>
      <c r="J69" s="13"/>
      <c r="K69" s="1">
        <v>60</v>
      </c>
      <c r="L69" s="13"/>
      <c r="M69" s="14">
        <v>9.7893518518518512E-4</v>
      </c>
      <c r="N69" s="13"/>
      <c r="O69" s="72"/>
      <c r="P69" s="15"/>
      <c r="Q69" s="74"/>
      <c r="R69" s="13"/>
      <c r="S69" s="13"/>
      <c r="T69" s="77"/>
      <c r="W69" s="9"/>
      <c r="X69" s="10"/>
      <c r="Y69" s="11"/>
      <c r="Z69" s="12"/>
      <c r="AA69" s="12"/>
    </row>
    <row r="70" spans="1:27" s="8" customFormat="1" ht="19.5" customHeight="1" x14ac:dyDescent="0.3">
      <c r="A70" s="66"/>
      <c r="B70" s="24" t="s">
        <v>80</v>
      </c>
      <c r="C70" s="69"/>
      <c r="D70" s="13"/>
      <c r="E70" s="48">
        <v>70.2</v>
      </c>
      <c r="F70" s="13"/>
      <c r="G70" s="2">
        <v>50</v>
      </c>
      <c r="H70" s="13"/>
      <c r="I70" s="39">
        <v>82</v>
      </c>
      <c r="J70" s="13"/>
      <c r="K70" s="2">
        <v>30</v>
      </c>
      <c r="L70" s="13"/>
      <c r="M70" s="14"/>
      <c r="N70" s="13"/>
      <c r="O70" s="72"/>
      <c r="P70" s="13"/>
      <c r="Q70" s="74"/>
      <c r="R70" s="13"/>
      <c r="S70" s="13"/>
      <c r="T70" s="77"/>
      <c r="W70" s="9"/>
      <c r="X70" s="10"/>
      <c r="Y70" s="11"/>
      <c r="Z70" s="12"/>
      <c r="AA70" s="12"/>
    </row>
    <row r="71" spans="1:27" s="8" customFormat="1" ht="20.25" customHeight="1" x14ac:dyDescent="0.3">
      <c r="A71" s="66"/>
      <c r="B71" s="24" t="s">
        <v>81</v>
      </c>
      <c r="C71" s="69"/>
      <c r="D71" s="13">
        <v>3</v>
      </c>
      <c r="E71" s="48"/>
      <c r="F71" s="13">
        <v>12</v>
      </c>
      <c r="G71" s="2">
        <v>45</v>
      </c>
      <c r="H71" s="13">
        <v>7</v>
      </c>
      <c r="I71" s="2">
        <v>86</v>
      </c>
      <c r="J71" s="13">
        <v>11</v>
      </c>
      <c r="K71" s="2">
        <v>35</v>
      </c>
      <c r="L71" s="13">
        <v>10</v>
      </c>
      <c r="M71" s="14">
        <v>1.1415509259259258E-3</v>
      </c>
      <c r="N71" s="13">
        <v>7</v>
      </c>
      <c r="O71" s="72"/>
      <c r="P71" s="13">
        <v>10</v>
      </c>
      <c r="Q71" s="74"/>
      <c r="R71" s="13">
        <v>13</v>
      </c>
      <c r="S71" s="13">
        <f>SUM(D71,F71,H71,J71,L71,N71,P71,R71)</f>
        <v>73</v>
      </c>
      <c r="T71" s="77"/>
      <c r="W71" s="9"/>
      <c r="X71" s="10"/>
      <c r="Y71" s="11"/>
      <c r="Z71" s="12"/>
      <c r="AA71" s="12"/>
    </row>
    <row r="72" spans="1:27" s="8" customFormat="1" ht="21.75" customHeight="1" x14ac:dyDescent="0.3">
      <c r="A72" s="66"/>
      <c r="B72" s="24"/>
      <c r="C72" s="69"/>
      <c r="D72" s="13"/>
      <c r="E72" s="48"/>
      <c r="F72" s="13"/>
      <c r="G72" s="2"/>
      <c r="H72" s="13"/>
      <c r="I72" s="2"/>
      <c r="J72" s="13"/>
      <c r="K72" s="2"/>
      <c r="L72" s="13"/>
      <c r="M72" s="14"/>
      <c r="N72" s="13"/>
      <c r="O72" s="16"/>
      <c r="P72" s="13"/>
      <c r="Q72" s="74"/>
      <c r="R72" s="13"/>
      <c r="S72" s="13"/>
      <c r="T72" s="77"/>
      <c r="W72" s="12"/>
      <c r="X72" s="12"/>
      <c r="Y72" s="11"/>
      <c r="Z72" s="12"/>
      <c r="AA72" s="12"/>
    </row>
    <row r="73" spans="1:27" s="8" customFormat="1" ht="27.75" customHeight="1" thickBot="1" x14ac:dyDescent="0.35">
      <c r="A73" s="67"/>
      <c r="B73" s="25"/>
      <c r="C73" s="70"/>
      <c r="D73" s="17"/>
      <c r="E73" s="46">
        <f>SUM(E68:E72)</f>
        <v>141.10000000000002</v>
      </c>
      <c r="F73" s="17"/>
      <c r="G73" s="3">
        <f>SUM(G68:G72)</f>
        <v>165</v>
      </c>
      <c r="H73" s="17"/>
      <c r="I73" s="3">
        <f>SUM(I68:I72)</f>
        <v>297</v>
      </c>
      <c r="J73" s="17"/>
      <c r="K73" s="3">
        <f>SUM(K68:K72)</f>
        <v>145</v>
      </c>
      <c r="L73" s="18"/>
      <c r="M73" s="19">
        <f>SUM(M68:M72)</f>
        <v>2.1204861111111112E-3</v>
      </c>
      <c r="N73" s="17"/>
      <c r="O73" s="20"/>
      <c r="P73" s="17"/>
      <c r="Q73" s="75"/>
      <c r="R73" s="17"/>
      <c r="S73" s="17"/>
      <c r="T73" s="78"/>
      <c r="W73" s="12"/>
      <c r="X73" s="12"/>
      <c r="Y73" s="11"/>
    </row>
    <row r="74" spans="1:27" s="8" customFormat="1" ht="25.5" customHeight="1" thickTop="1" x14ac:dyDescent="0.3">
      <c r="A74" s="79" t="s">
        <v>82</v>
      </c>
      <c r="B74" s="24" t="s">
        <v>83</v>
      </c>
      <c r="C74" s="68">
        <v>52.8</v>
      </c>
      <c r="D74" s="4"/>
      <c r="E74" s="47">
        <v>78.099999999999994</v>
      </c>
      <c r="F74" s="5"/>
      <c r="G74" s="1">
        <v>65</v>
      </c>
      <c r="H74" s="5"/>
      <c r="I74" s="1">
        <v>94</v>
      </c>
      <c r="J74" s="5"/>
      <c r="K74" s="1">
        <v>50</v>
      </c>
      <c r="L74" s="5"/>
      <c r="M74" s="6"/>
      <c r="N74" s="5"/>
      <c r="O74" s="71">
        <v>3.48</v>
      </c>
      <c r="P74" s="7"/>
      <c r="Q74" s="73" t="s">
        <v>127</v>
      </c>
      <c r="R74" s="5"/>
      <c r="S74" s="5"/>
      <c r="T74" s="76">
        <v>1</v>
      </c>
      <c r="W74" s="9"/>
      <c r="X74" s="10"/>
      <c r="Y74" s="11"/>
    </row>
    <row r="75" spans="1:27" s="8" customFormat="1" ht="24.75" customHeight="1" x14ac:dyDescent="0.3">
      <c r="A75" s="66"/>
      <c r="B75" s="24" t="s">
        <v>84</v>
      </c>
      <c r="C75" s="69"/>
      <c r="D75" s="13"/>
      <c r="E75" s="52">
        <v>75.900000000000006</v>
      </c>
      <c r="F75" s="13"/>
      <c r="G75" s="1">
        <v>55</v>
      </c>
      <c r="H75" s="13"/>
      <c r="I75" s="1">
        <v>88</v>
      </c>
      <c r="J75" s="13"/>
      <c r="K75" s="1">
        <v>45</v>
      </c>
      <c r="L75" s="13"/>
      <c r="M75" s="14"/>
      <c r="N75" s="13"/>
      <c r="O75" s="72"/>
      <c r="P75" s="15"/>
      <c r="Q75" s="74"/>
      <c r="R75" s="13"/>
      <c r="S75" s="13"/>
      <c r="T75" s="77"/>
      <c r="W75" s="9"/>
      <c r="X75" s="10"/>
      <c r="Y75" s="11"/>
      <c r="Z75" s="12"/>
      <c r="AA75" s="12"/>
    </row>
    <row r="76" spans="1:27" s="8" customFormat="1" ht="24" customHeight="1" x14ac:dyDescent="0.3">
      <c r="A76" s="66"/>
      <c r="B76" s="24" t="s">
        <v>139</v>
      </c>
      <c r="C76" s="69"/>
      <c r="D76" s="13"/>
      <c r="E76" s="48"/>
      <c r="F76" s="13"/>
      <c r="G76" s="2">
        <v>65</v>
      </c>
      <c r="H76" s="13"/>
      <c r="I76" s="39">
        <v>91</v>
      </c>
      <c r="J76" s="13"/>
      <c r="K76" s="2">
        <v>50</v>
      </c>
      <c r="L76" s="13"/>
      <c r="M76" s="14">
        <v>8.5381944444444448E-4</v>
      </c>
      <c r="N76" s="13"/>
      <c r="O76" s="72"/>
      <c r="P76" s="13"/>
      <c r="Q76" s="74"/>
      <c r="R76" s="13"/>
      <c r="S76" s="13"/>
      <c r="T76" s="77"/>
      <c r="W76" s="9"/>
      <c r="X76" s="10"/>
      <c r="Y76" s="11"/>
      <c r="Z76" s="12"/>
      <c r="AA76" s="12"/>
    </row>
    <row r="77" spans="1:27" s="8" customFormat="1" ht="24" customHeight="1" x14ac:dyDescent="0.3">
      <c r="A77" s="66"/>
      <c r="B77" s="24" t="s">
        <v>85</v>
      </c>
      <c r="C77" s="69"/>
      <c r="D77" s="13">
        <v>5</v>
      </c>
      <c r="E77" s="48"/>
      <c r="F77" s="13">
        <v>5</v>
      </c>
      <c r="G77" s="2">
        <v>25</v>
      </c>
      <c r="H77" s="13">
        <v>2</v>
      </c>
      <c r="I77" s="2">
        <v>92</v>
      </c>
      <c r="J77" s="13">
        <v>3</v>
      </c>
      <c r="K77" s="2">
        <v>45</v>
      </c>
      <c r="L77" s="13">
        <v>3</v>
      </c>
      <c r="M77" s="54">
        <v>8.1226851851851848E-4</v>
      </c>
      <c r="N77" s="13">
        <v>2</v>
      </c>
      <c r="O77" s="72"/>
      <c r="P77" s="13">
        <v>3</v>
      </c>
      <c r="Q77" s="74"/>
      <c r="R77" s="13">
        <v>1</v>
      </c>
      <c r="S77" s="13">
        <f>SUM(D77,F77,H77,J77,L77,N77,P77,R77)</f>
        <v>24</v>
      </c>
      <c r="T77" s="77"/>
      <c r="W77" s="9"/>
      <c r="X77" s="10"/>
      <c r="Y77" s="11"/>
      <c r="Z77" s="12"/>
      <c r="AA77" s="12"/>
    </row>
    <row r="78" spans="1:27" s="8" customFormat="1" ht="24" customHeight="1" x14ac:dyDescent="0.3">
      <c r="A78" s="66"/>
      <c r="B78" s="24"/>
      <c r="C78" s="69"/>
      <c r="D78" s="13"/>
      <c r="E78" s="48"/>
      <c r="F78" s="13"/>
      <c r="G78" s="2"/>
      <c r="H78" s="13"/>
      <c r="I78" s="2"/>
      <c r="J78" s="13"/>
      <c r="K78" s="2"/>
      <c r="L78" s="13"/>
      <c r="M78" s="14"/>
      <c r="N78" s="13"/>
      <c r="O78" s="16"/>
      <c r="P78" s="13"/>
      <c r="Q78" s="74"/>
      <c r="R78" s="13"/>
      <c r="S78" s="13"/>
      <c r="T78" s="77"/>
      <c r="W78" s="12"/>
      <c r="X78" s="12"/>
      <c r="Y78" s="11"/>
      <c r="Z78" s="12"/>
      <c r="AA78" s="12"/>
    </row>
    <row r="79" spans="1:27" s="8" customFormat="1" ht="42" customHeight="1" thickBot="1" x14ac:dyDescent="0.35">
      <c r="A79" s="67"/>
      <c r="B79" s="25"/>
      <c r="C79" s="70"/>
      <c r="D79" s="17"/>
      <c r="E79" s="46">
        <f>SUM(E74:E78)</f>
        <v>154</v>
      </c>
      <c r="F79" s="17"/>
      <c r="G79" s="3">
        <f>SUM(G74:G78)</f>
        <v>210</v>
      </c>
      <c r="H79" s="17"/>
      <c r="I79" s="3">
        <f>SUM(I74:I78)</f>
        <v>365</v>
      </c>
      <c r="J79" s="17"/>
      <c r="K79" s="3">
        <f>SUM(K74:K78)</f>
        <v>190</v>
      </c>
      <c r="L79" s="18"/>
      <c r="M79" s="19">
        <f>SUM(M74:M78)</f>
        <v>1.666087962962963E-3</v>
      </c>
      <c r="N79" s="17"/>
      <c r="O79" s="20"/>
      <c r="P79" s="17"/>
      <c r="Q79" s="75"/>
      <c r="R79" s="17"/>
      <c r="S79" s="17"/>
      <c r="T79" s="78"/>
      <c r="W79" s="12"/>
      <c r="X79" s="12"/>
      <c r="Y79" s="11"/>
    </row>
    <row r="80" spans="1:27" s="8" customFormat="1" ht="27.75" customHeight="1" thickTop="1" x14ac:dyDescent="0.3">
      <c r="A80" s="65" t="s">
        <v>90</v>
      </c>
      <c r="B80" s="24" t="s">
        <v>86</v>
      </c>
      <c r="C80" s="68">
        <v>51.8</v>
      </c>
      <c r="D80" s="4"/>
      <c r="E80" s="47"/>
      <c r="F80" s="5"/>
      <c r="G80" s="1">
        <v>25</v>
      </c>
      <c r="H80" s="5"/>
      <c r="I80" s="1">
        <v>63</v>
      </c>
      <c r="J80" s="5"/>
      <c r="K80" s="1">
        <v>35</v>
      </c>
      <c r="L80" s="5"/>
      <c r="M80" s="6"/>
      <c r="N80" s="5"/>
      <c r="O80" s="71">
        <v>14</v>
      </c>
      <c r="P80" s="7"/>
      <c r="Q80" s="73" t="s">
        <v>128</v>
      </c>
      <c r="R80" s="5"/>
      <c r="S80" s="5"/>
      <c r="T80" s="76">
        <v>13</v>
      </c>
      <c r="W80" s="9"/>
      <c r="X80" s="10"/>
      <c r="Y80" s="11"/>
    </row>
    <row r="81" spans="1:27" s="8" customFormat="1" ht="27" customHeight="1" x14ac:dyDescent="0.3">
      <c r="A81" s="66"/>
      <c r="B81" s="24" t="s">
        <v>87</v>
      </c>
      <c r="C81" s="69"/>
      <c r="D81" s="13"/>
      <c r="E81" s="47"/>
      <c r="F81" s="13"/>
      <c r="G81" s="1">
        <v>60</v>
      </c>
      <c r="H81" s="13"/>
      <c r="I81" s="1">
        <v>75</v>
      </c>
      <c r="J81" s="13"/>
      <c r="K81" s="1">
        <v>45</v>
      </c>
      <c r="L81" s="13"/>
      <c r="M81" s="14">
        <v>1.7400462962962962E-3</v>
      </c>
      <c r="N81" s="13"/>
      <c r="O81" s="72"/>
      <c r="P81" s="15"/>
      <c r="Q81" s="74"/>
      <c r="R81" s="13"/>
      <c r="S81" s="13"/>
      <c r="T81" s="77"/>
      <c r="W81" s="9"/>
      <c r="X81" s="10"/>
      <c r="Y81" s="11"/>
      <c r="Z81" s="12"/>
      <c r="AA81" s="12"/>
    </row>
    <row r="82" spans="1:27" s="8" customFormat="1" ht="24.75" customHeight="1" x14ac:dyDescent="0.3">
      <c r="A82" s="66"/>
      <c r="B82" s="24" t="s">
        <v>88</v>
      </c>
      <c r="C82" s="69"/>
      <c r="D82" s="13"/>
      <c r="E82" s="48">
        <v>73.5</v>
      </c>
      <c r="F82" s="13"/>
      <c r="G82" s="2">
        <v>30</v>
      </c>
      <c r="H82" s="13"/>
      <c r="I82" s="39">
        <v>85</v>
      </c>
      <c r="J82" s="13"/>
      <c r="K82" s="2">
        <v>40</v>
      </c>
      <c r="L82" s="13"/>
      <c r="M82" s="14">
        <v>1.0450231481481482E-3</v>
      </c>
      <c r="N82" s="13"/>
      <c r="O82" s="72"/>
      <c r="P82" s="13"/>
      <c r="Q82" s="74"/>
      <c r="R82" s="13"/>
      <c r="S82" s="13"/>
      <c r="T82" s="77"/>
      <c r="W82" s="9"/>
      <c r="X82" s="10"/>
      <c r="Y82" s="11"/>
      <c r="Z82" s="12"/>
      <c r="AA82" s="12"/>
    </row>
    <row r="83" spans="1:27" s="8" customFormat="1" ht="27" customHeight="1" x14ac:dyDescent="0.3">
      <c r="A83" s="66"/>
      <c r="B83" s="24" t="s">
        <v>89</v>
      </c>
      <c r="C83" s="69"/>
      <c r="D83" s="13">
        <v>6</v>
      </c>
      <c r="E83" s="48">
        <v>65.8</v>
      </c>
      <c r="F83" s="13">
        <v>14</v>
      </c>
      <c r="G83" s="2">
        <v>35</v>
      </c>
      <c r="H83" s="13">
        <v>10</v>
      </c>
      <c r="I83" s="2">
        <v>72</v>
      </c>
      <c r="J83" s="13">
        <v>13</v>
      </c>
      <c r="K83" s="2">
        <v>5</v>
      </c>
      <c r="L83" s="13">
        <v>12</v>
      </c>
      <c r="M83" s="14"/>
      <c r="N83" s="13">
        <v>14</v>
      </c>
      <c r="O83" s="72"/>
      <c r="P83" s="13">
        <v>12</v>
      </c>
      <c r="Q83" s="74"/>
      <c r="R83" s="13">
        <v>16</v>
      </c>
      <c r="S83" s="13">
        <f>SUM(D83,F83,H83,J83,L83,N83,P83,R83)</f>
        <v>97</v>
      </c>
      <c r="T83" s="77"/>
      <c r="W83" s="9"/>
      <c r="X83" s="10"/>
      <c r="Y83" s="11"/>
      <c r="Z83" s="12"/>
      <c r="AA83" s="12"/>
    </row>
    <row r="84" spans="1:27" s="8" customFormat="1" ht="19.5" customHeight="1" x14ac:dyDescent="0.3">
      <c r="A84" s="66"/>
      <c r="B84" s="24"/>
      <c r="C84" s="69"/>
      <c r="D84" s="13"/>
      <c r="E84" s="48"/>
      <c r="F84" s="13"/>
      <c r="G84" s="2"/>
      <c r="H84" s="13"/>
      <c r="I84" s="2"/>
      <c r="J84" s="13"/>
      <c r="K84" s="2"/>
      <c r="L84" s="13"/>
      <c r="M84" s="14"/>
      <c r="N84" s="13"/>
      <c r="O84" s="16" t="s">
        <v>151</v>
      </c>
      <c r="P84" s="13"/>
      <c r="Q84" s="74"/>
      <c r="R84" s="13"/>
      <c r="S84" s="13"/>
      <c r="T84" s="77"/>
      <c r="W84" s="12"/>
      <c r="X84" s="12"/>
      <c r="Y84" s="11"/>
      <c r="Z84" s="12"/>
      <c r="AA84" s="12"/>
    </row>
    <row r="85" spans="1:27" s="8" customFormat="1" ht="21" customHeight="1" thickBot="1" x14ac:dyDescent="0.35">
      <c r="A85" s="67"/>
      <c r="B85" s="25"/>
      <c r="C85" s="70"/>
      <c r="D85" s="17"/>
      <c r="E85" s="46">
        <f>SUM(E80:E84)</f>
        <v>139.30000000000001</v>
      </c>
      <c r="F85" s="17"/>
      <c r="G85" s="3">
        <f>SUM(G80:G84)</f>
        <v>150</v>
      </c>
      <c r="H85" s="17"/>
      <c r="I85" s="3">
        <f>SUM(I80:I84)</f>
        <v>295</v>
      </c>
      <c r="J85" s="17"/>
      <c r="K85" s="3">
        <f>SUM(K80:K84)</f>
        <v>125</v>
      </c>
      <c r="L85" s="18"/>
      <c r="M85" s="19">
        <f>SUM(M80:M84)</f>
        <v>2.7850694444444442E-3</v>
      </c>
      <c r="N85" s="17"/>
      <c r="O85" s="20"/>
      <c r="P85" s="17"/>
      <c r="Q85" s="75"/>
      <c r="R85" s="17"/>
      <c r="S85" s="17"/>
      <c r="T85" s="78"/>
      <c r="W85" s="12"/>
      <c r="X85" s="12"/>
      <c r="Y85" s="11"/>
    </row>
    <row r="86" spans="1:27" s="8" customFormat="1" ht="23.25" customHeight="1" thickTop="1" x14ac:dyDescent="0.3">
      <c r="A86" s="65" t="s">
        <v>91</v>
      </c>
      <c r="B86" s="24" t="s">
        <v>92</v>
      </c>
      <c r="C86" s="68">
        <v>52.6</v>
      </c>
      <c r="D86" s="4"/>
      <c r="E86" s="47"/>
      <c r="F86" s="5"/>
      <c r="G86" s="1">
        <v>65</v>
      </c>
      <c r="H86" s="5"/>
      <c r="I86" s="1">
        <v>90</v>
      </c>
      <c r="J86" s="5"/>
      <c r="K86" s="1">
        <v>60</v>
      </c>
      <c r="L86" s="5"/>
      <c r="M86" s="6"/>
      <c r="N86" s="5"/>
      <c r="O86" s="71">
        <v>9.25</v>
      </c>
      <c r="P86" s="7"/>
      <c r="Q86" s="73" t="s">
        <v>129</v>
      </c>
      <c r="R86" s="5"/>
      <c r="S86" s="5"/>
      <c r="T86" s="76">
        <v>3</v>
      </c>
      <c r="W86" s="9"/>
      <c r="X86" s="10"/>
      <c r="Y86" s="11"/>
    </row>
    <row r="87" spans="1:27" ht="25.5" customHeight="1" x14ac:dyDescent="0.3">
      <c r="A87" s="66"/>
      <c r="B87" s="24" t="s">
        <v>93</v>
      </c>
      <c r="C87" s="69"/>
      <c r="D87" s="13"/>
      <c r="E87" s="47"/>
      <c r="F87" s="13"/>
      <c r="G87" s="1">
        <v>65</v>
      </c>
      <c r="H87" s="13"/>
      <c r="I87" s="1">
        <v>96</v>
      </c>
      <c r="J87" s="13"/>
      <c r="K87" s="1">
        <v>65</v>
      </c>
      <c r="L87" s="13"/>
      <c r="M87" s="14">
        <v>8.1805555555555548E-4</v>
      </c>
      <c r="N87" s="13"/>
      <c r="O87" s="72"/>
      <c r="P87" s="15"/>
      <c r="Q87" s="74"/>
      <c r="R87" s="13"/>
      <c r="S87" s="13"/>
      <c r="T87" s="77"/>
    </row>
    <row r="88" spans="1:27" ht="26.25" customHeight="1" x14ac:dyDescent="0.3">
      <c r="A88" s="66"/>
      <c r="B88" s="24" t="s">
        <v>94</v>
      </c>
      <c r="C88" s="69"/>
      <c r="D88" s="13"/>
      <c r="E88" s="48">
        <v>81.5</v>
      </c>
      <c r="F88" s="13"/>
      <c r="G88" s="2">
        <v>45</v>
      </c>
      <c r="H88" s="13"/>
      <c r="I88" s="40">
        <v>79</v>
      </c>
      <c r="J88" s="13"/>
      <c r="K88" s="2">
        <v>55</v>
      </c>
      <c r="L88" s="13"/>
      <c r="M88" s="14">
        <v>8.9560185185185185E-4</v>
      </c>
      <c r="N88" s="13"/>
      <c r="O88" s="72"/>
      <c r="P88" s="13"/>
      <c r="Q88" s="74"/>
      <c r="R88" s="13"/>
      <c r="S88" s="13"/>
      <c r="T88" s="77"/>
    </row>
    <row r="89" spans="1:27" ht="23.25" customHeight="1" x14ac:dyDescent="0.4">
      <c r="A89" s="66"/>
      <c r="B89" s="24" t="s">
        <v>95</v>
      </c>
      <c r="C89" s="69"/>
      <c r="D89" s="13">
        <v>4</v>
      </c>
      <c r="E89" s="61">
        <v>81.900000000000006</v>
      </c>
      <c r="F89" s="13">
        <v>2</v>
      </c>
      <c r="G89" s="2">
        <v>50</v>
      </c>
      <c r="H89" s="13">
        <v>1</v>
      </c>
      <c r="I89" s="2">
        <v>89</v>
      </c>
      <c r="J89" s="13">
        <v>5</v>
      </c>
      <c r="K89" s="2">
        <v>55</v>
      </c>
      <c r="L89" s="13">
        <v>1</v>
      </c>
      <c r="M89" s="14"/>
      <c r="N89" s="13">
        <v>3</v>
      </c>
      <c r="O89" s="72"/>
      <c r="P89" s="13">
        <v>8</v>
      </c>
      <c r="Q89" s="74"/>
      <c r="R89" s="13">
        <v>7</v>
      </c>
      <c r="S89" s="13">
        <f>SUM(D89,F89,H89,J89,L89,N89,P89,R89)</f>
        <v>31</v>
      </c>
      <c r="T89" s="77"/>
    </row>
    <row r="90" spans="1:27" ht="27" customHeight="1" x14ac:dyDescent="0.3">
      <c r="A90" s="66"/>
      <c r="B90" s="24"/>
      <c r="C90" s="69"/>
      <c r="D90" s="13"/>
      <c r="E90" s="48"/>
      <c r="F90" s="13"/>
      <c r="G90" s="2"/>
      <c r="H90" s="13"/>
      <c r="I90" s="2"/>
      <c r="J90" s="13"/>
      <c r="K90" s="2"/>
      <c r="L90" s="13"/>
      <c r="M90" s="14"/>
      <c r="N90" s="13"/>
      <c r="O90" s="16"/>
      <c r="P90" s="13"/>
      <c r="Q90" s="74"/>
      <c r="R90" s="13"/>
      <c r="S90" s="13"/>
      <c r="T90" s="77"/>
    </row>
    <row r="91" spans="1:27" ht="25.5" customHeight="1" thickBot="1" x14ac:dyDescent="0.35">
      <c r="A91" s="67"/>
      <c r="B91" s="25"/>
      <c r="C91" s="70"/>
      <c r="D91" s="17"/>
      <c r="E91" s="46">
        <f>SUM(E86:E90)</f>
        <v>163.4</v>
      </c>
      <c r="F91" s="17"/>
      <c r="G91" s="3">
        <f>SUM(G86:G90)</f>
        <v>225</v>
      </c>
      <c r="H91" s="17"/>
      <c r="I91" s="3">
        <f>SUM(I86:I90)</f>
        <v>354</v>
      </c>
      <c r="J91" s="17"/>
      <c r="K91" s="3">
        <f>SUM(K86:K90)</f>
        <v>235</v>
      </c>
      <c r="L91" s="18"/>
      <c r="M91" s="19">
        <f>SUM(M86:M90)</f>
        <v>1.7136574074074072E-3</v>
      </c>
      <c r="N91" s="17"/>
      <c r="O91" s="20"/>
      <c r="P91" s="17"/>
      <c r="Q91" s="75"/>
      <c r="R91" s="17"/>
      <c r="S91" s="17"/>
      <c r="T91" s="78"/>
    </row>
    <row r="92" spans="1:27" ht="25.5" customHeight="1" thickTop="1" x14ac:dyDescent="0.3">
      <c r="A92" s="65" t="s">
        <v>98</v>
      </c>
      <c r="B92" s="24" t="s">
        <v>96</v>
      </c>
      <c r="C92" s="68">
        <v>49.4</v>
      </c>
      <c r="D92" s="4"/>
      <c r="E92" s="47">
        <v>77.400000000000006</v>
      </c>
      <c r="F92" s="5"/>
      <c r="G92" s="1">
        <v>25</v>
      </c>
      <c r="H92" s="5"/>
      <c r="I92" s="1">
        <v>78</v>
      </c>
      <c r="J92" s="5"/>
      <c r="K92" s="1">
        <v>40</v>
      </c>
      <c r="L92" s="5"/>
      <c r="M92" s="6">
        <v>1.297800925925926E-3</v>
      </c>
      <c r="N92" s="5"/>
      <c r="O92" s="71">
        <v>15</v>
      </c>
      <c r="P92" s="7"/>
      <c r="Q92" s="73" t="s">
        <v>130</v>
      </c>
      <c r="R92" s="5"/>
      <c r="S92" s="5"/>
      <c r="T92" s="76">
        <v>10</v>
      </c>
    </row>
    <row r="93" spans="1:27" ht="27.75" customHeight="1" x14ac:dyDescent="0.3">
      <c r="A93" s="66"/>
      <c r="B93" s="24" t="s">
        <v>97</v>
      </c>
      <c r="C93" s="69"/>
      <c r="D93" s="13"/>
      <c r="E93" s="47">
        <v>64.400000000000006</v>
      </c>
      <c r="F93" s="13"/>
      <c r="G93" s="1">
        <v>35</v>
      </c>
      <c r="H93" s="13"/>
      <c r="I93" s="1">
        <v>86</v>
      </c>
      <c r="J93" s="13"/>
      <c r="K93" s="1">
        <v>40</v>
      </c>
      <c r="L93" s="13"/>
      <c r="M93" s="14">
        <v>1.1554398148148147E-3</v>
      </c>
      <c r="N93" s="13"/>
      <c r="O93" s="72"/>
      <c r="P93" s="15"/>
      <c r="Q93" s="74"/>
      <c r="R93" s="13"/>
      <c r="S93" s="13"/>
      <c r="T93" s="77"/>
    </row>
    <row r="94" spans="1:27" ht="30.75" customHeight="1" x14ac:dyDescent="0.3">
      <c r="A94" s="66"/>
      <c r="B94" s="24" t="s">
        <v>99</v>
      </c>
      <c r="C94" s="69"/>
      <c r="D94" s="13"/>
      <c r="E94" s="48"/>
      <c r="F94" s="13"/>
      <c r="G94" s="2">
        <v>50</v>
      </c>
      <c r="H94" s="13"/>
      <c r="I94" s="40">
        <v>77</v>
      </c>
      <c r="J94" s="13"/>
      <c r="K94" s="2">
        <v>30</v>
      </c>
      <c r="L94" s="13"/>
      <c r="M94" s="14"/>
      <c r="N94" s="13"/>
      <c r="O94" s="72"/>
      <c r="P94" s="13"/>
      <c r="Q94" s="74"/>
      <c r="R94" s="13"/>
      <c r="S94" s="13"/>
      <c r="T94" s="77"/>
    </row>
    <row r="95" spans="1:27" ht="28.5" customHeight="1" x14ac:dyDescent="0.3">
      <c r="A95" s="66"/>
      <c r="B95" s="24" t="s">
        <v>100</v>
      </c>
      <c r="C95" s="69"/>
      <c r="D95" s="13">
        <v>12</v>
      </c>
      <c r="E95" s="48"/>
      <c r="F95" s="13">
        <v>10</v>
      </c>
      <c r="G95" s="2">
        <v>45</v>
      </c>
      <c r="H95" s="13">
        <v>9</v>
      </c>
      <c r="I95" s="2">
        <v>93</v>
      </c>
      <c r="J95" s="13">
        <v>7</v>
      </c>
      <c r="K95" s="2">
        <v>50</v>
      </c>
      <c r="L95" s="13">
        <v>7</v>
      </c>
      <c r="M95" s="14"/>
      <c r="N95" s="13">
        <v>13</v>
      </c>
      <c r="O95" s="72"/>
      <c r="P95" s="13">
        <v>18</v>
      </c>
      <c r="Q95" s="74"/>
      <c r="R95" s="13">
        <v>17</v>
      </c>
      <c r="S95" s="13">
        <f>SUM(D95,F95,H95,J95,L95,N95,P95,R95)</f>
        <v>93</v>
      </c>
      <c r="T95" s="77"/>
    </row>
    <row r="96" spans="1:27" ht="23.25" customHeight="1" x14ac:dyDescent="0.3">
      <c r="A96" s="66"/>
      <c r="B96" s="24"/>
      <c r="C96" s="69"/>
      <c r="D96" s="13"/>
      <c r="E96" s="48"/>
      <c r="F96" s="13"/>
      <c r="G96" s="2"/>
      <c r="H96" s="13"/>
      <c r="I96" s="2"/>
      <c r="J96" s="13"/>
      <c r="K96" s="2"/>
      <c r="L96" s="13"/>
      <c r="M96" s="14"/>
      <c r="N96" s="13"/>
      <c r="O96" s="16"/>
      <c r="P96" s="13"/>
      <c r="Q96" s="74"/>
      <c r="R96" s="13"/>
      <c r="S96" s="13"/>
      <c r="T96" s="77"/>
    </row>
    <row r="97" spans="1:20" ht="24.75" customHeight="1" thickBot="1" x14ac:dyDescent="0.35">
      <c r="A97" s="67"/>
      <c r="B97" s="25"/>
      <c r="C97" s="70"/>
      <c r="D97" s="17"/>
      <c r="E97" s="46">
        <f>SUM(E92:E96)</f>
        <v>141.80000000000001</v>
      </c>
      <c r="F97" s="17"/>
      <c r="G97" s="3">
        <f>SUM(G92:G96)</f>
        <v>155</v>
      </c>
      <c r="H97" s="17"/>
      <c r="I97" s="3">
        <f>SUM(I92:I96)</f>
        <v>334</v>
      </c>
      <c r="J97" s="17"/>
      <c r="K97" s="3">
        <f>SUM(K92:K96)</f>
        <v>160</v>
      </c>
      <c r="L97" s="18"/>
      <c r="M97" s="19">
        <f>SUM(M92:M96)</f>
        <v>2.4532407407407406E-3</v>
      </c>
      <c r="N97" s="17"/>
      <c r="O97" s="20"/>
      <c r="P97" s="17"/>
      <c r="Q97" s="75"/>
      <c r="R97" s="17"/>
      <c r="S97" s="17"/>
      <c r="T97" s="78"/>
    </row>
    <row r="98" spans="1:20" ht="22.5" customHeight="1" thickTop="1" x14ac:dyDescent="0.3">
      <c r="A98" s="79" t="s">
        <v>101</v>
      </c>
      <c r="B98" s="24" t="s">
        <v>102</v>
      </c>
      <c r="C98" s="68">
        <v>55.6</v>
      </c>
      <c r="D98" s="4"/>
      <c r="E98" s="47"/>
      <c r="F98" s="5"/>
      <c r="G98" s="1">
        <v>50</v>
      </c>
      <c r="H98" s="5"/>
      <c r="I98" s="1">
        <v>91</v>
      </c>
      <c r="J98" s="5"/>
      <c r="K98" s="1">
        <v>35</v>
      </c>
      <c r="L98" s="5"/>
      <c r="M98" s="53">
        <v>8.1180555555555563E-4</v>
      </c>
      <c r="N98" s="5"/>
      <c r="O98" s="71">
        <v>13.51</v>
      </c>
      <c r="P98" s="7"/>
      <c r="Q98" s="73" t="s">
        <v>131</v>
      </c>
      <c r="R98" s="5"/>
      <c r="S98" s="5"/>
      <c r="T98" s="76">
        <v>6</v>
      </c>
    </row>
    <row r="99" spans="1:20" ht="18.75" x14ac:dyDescent="0.3">
      <c r="A99" s="66"/>
      <c r="B99" s="24" t="s">
        <v>103</v>
      </c>
      <c r="C99" s="69"/>
      <c r="D99" s="13"/>
      <c r="E99" s="47"/>
      <c r="F99" s="13"/>
      <c r="G99" s="1">
        <v>40</v>
      </c>
      <c r="H99" s="13"/>
      <c r="I99" s="1">
        <v>91</v>
      </c>
      <c r="J99" s="13"/>
      <c r="K99" s="1">
        <v>40</v>
      </c>
      <c r="L99" s="13"/>
      <c r="M99" s="14">
        <v>9.4513888888888892E-4</v>
      </c>
      <c r="N99" s="13"/>
      <c r="O99" s="72"/>
      <c r="P99" s="15"/>
      <c r="Q99" s="74"/>
      <c r="R99" s="13"/>
      <c r="S99" s="13"/>
      <c r="T99" s="77"/>
    </row>
    <row r="100" spans="1:20" ht="23.25" customHeight="1" x14ac:dyDescent="0.3">
      <c r="A100" s="66"/>
      <c r="B100" s="24" t="s">
        <v>104</v>
      </c>
      <c r="C100" s="69"/>
      <c r="D100" s="13"/>
      <c r="E100" s="48">
        <v>77.8</v>
      </c>
      <c r="F100" s="13"/>
      <c r="G100" s="2">
        <v>50</v>
      </c>
      <c r="H100" s="13"/>
      <c r="I100" s="40">
        <v>92</v>
      </c>
      <c r="J100" s="13"/>
      <c r="K100" s="2">
        <v>50</v>
      </c>
      <c r="L100" s="13"/>
      <c r="M100" s="14"/>
      <c r="N100" s="13"/>
      <c r="O100" s="72"/>
      <c r="P100" s="13"/>
      <c r="Q100" s="74"/>
      <c r="R100" s="13"/>
      <c r="S100" s="13"/>
      <c r="T100" s="77"/>
    </row>
    <row r="101" spans="1:20" ht="18.75" x14ac:dyDescent="0.3">
      <c r="A101" s="66"/>
      <c r="B101" s="24" t="s">
        <v>105</v>
      </c>
      <c r="C101" s="69"/>
      <c r="D101" s="13">
        <v>1</v>
      </c>
      <c r="E101" s="48">
        <v>73.8</v>
      </c>
      <c r="F101" s="13">
        <v>6</v>
      </c>
      <c r="G101" s="2">
        <v>15</v>
      </c>
      <c r="H101" s="13">
        <v>8</v>
      </c>
      <c r="I101" s="2">
        <v>89</v>
      </c>
      <c r="J101" s="13">
        <v>4</v>
      </c>
      <c r="K101" s="2">
        <v>45</v>
      </c>
      <c r="L101" s="13">
        <v>6</v>
      </c>
      <c r="M101" s="14"/>
      <c r="N101" s="13">
        <v>4</v>
      </c>
      <c r="O101" s="72"/>
      <c r="P101" s="13">
        <v>11</v>
      </c>
      <c r="Q101" s="74"/>
      <c r="R101" s="13">
        <v>3</v>
      </c>
      <c r="S101" s="13">
        <f>SUM(D101,F101,H101,J101,L101,N101,P101,R101)</f>
        <v>43</v>
      </c>
      <c r="T101" s="77"/>
    </row>
    <row r="102" spans="1:20" ht="28.5" customHeight="1" x14ac:dyDescent="0.3">
      <c r="A102" s="66"/>
      <c r="B102" s="24" t="s">
        <v>106</v>
      </c>
      <c r="C102" s="69"/>
      <c r="D102" s="13"/>
      <c r="E102" s="48"/>
      <c r="F102" s="13"/>
      <c r="G102" s="2"/>
      <c r="H102" s="13"/>
      <c r="I102" s="2"/>
      <c r="J102" s="13"/>
      <c r="K102" s="2"/>
      <c r="L102" s="13"/>
      <c r="M102" s="14"/>
      <c r="N102" s="13"/>
      <c r="O102" s="16"/>
      <c r="P102" s="13"/>
      <c r="Q102" s="74"/>
      <c r="R102" s="13"/>
      <c r="S102" s="13"/>
      <c r="T102" s="77"/>
    </row>
    <row r="103" spans="1:20" ht="19.5" thickBot="1" x14ac:dyDescent="0.35">
      <c r="A103" s="67"/>
      <c r="B103" s="25"/>
      <c r="C103" s="70"/>
      <c r="D103" s="17"/>
      <c r="E103" s="46">
        <f>SUM(E98:E102)</f>
        <v>151.6</v>
      </c>
      <c r="F103" s="17"/>
      <c r="G103" s="3">
        <f>SUM(G98:G102)</f>
        <v>155</v>
      </c>
      <c r="H103" s="17"/>
      <c r="I103" s="3">
        <f>SUM(I98:I102)</f>
        <v>363</v>
      </c>
      <c r="J103" s="17"/>
      <c r="K103" s="3">
        <f>SUM(K98:K102)</f>
        <v>170</v>
      </c>
      <c r="L103" s="18"/>
      <c r="M103" s="19">
        <f>SUM(M98:M102)</f>
        <v>1.7569444444444447E-3</v>
      </c>
      <c r="N103" s="17"/>
      <c r="O103" s="20"/>
      <c r="P103" s="17"/>
      <c r="Q103" s="75"/>
      <c r="R103" s="17"/>
      <c r="S103" s="17"/>
      <c r="T103" s="78"/>
    </row>
    <row r="104" spans="1:20" ht="26.25" customHeight="1" thickTop="1" x14ac:dyDescent="0.3">
      <c r="A104" s="79" t="s">
        <v>107</v>
      </c>
      <c r="B104" s="24" t="s">
        <v>108</v>
      </c>
      <c r="C104" s="68">
        <v>48.7</v>
      </c>
      <c r="D104" s="4"/>
      <c r="E104" s="47"/>
      <c r="F104" s="5"/>
      <c r="G104" s="1">
        <v>35</v>
      </c>
      <c r="H104" s="5"/>
      <c r="I104" s="1">
        <v>85</v>
      </c>
      <c r="J104" s="5"/>
      <c r="K104" s="1">
        <v>20</v>
      </c>
      <c r="L104" s="5"/>
      <c r="M104" s="6">
        <v>1.3501157407407405E-3</v>
      </c>
      <c r="N104" s="5"/>
      <c r="O104" s="71" t="s">
        <v>152</v>
      </c>
      <c r="P104" s="7"/>
      <c r="Q104" s="73" t="s">
        <v>132</v>
      </c>
      <c r="R104" s="5"/>
      <c r="S104" s="5"/>
      <c r="T104" s="76">
        <v>14</v>
      </c>
    </row>
    <row r="105" spans="1:20" ht="25.5" customHeight="1" x14ac:dyDescent="0.3">
      <c r="A105" s="66"/>
      <c r="B105" s="24" t="s">
        <v>109</v>
      </c>
      <c r="C105" s="69"/>
      <c r="D105" s="13"/>
      <c r="E105" s="47"/>
      <c r="F105" s="13"/>
      <c r="G105" s="1">
        <v>20</v>
      </c>
      <c r="H105" s="13"/>
      <c r="I105" s="1">
        <v>57</v>
      </c>
      <c r="J105" s="13"/>
      <c r="K105" s="1">
        <v>35</v>
      </c>
      <c r="L105" s="13"/>
      <c r="M105" s="14">
        <v>9.2152777777777773E-4</v>
      </c>
      <c r="N105" s="13"/>
      <c r="O105" s="72"/>
      <c r="P105" s="15"/>
      <c r="Q105" s="74"/>
      <c r="R105" s="13"/>
      <c r="S105" s="13"/>
      <c r="T105" s="77"/>
    </row>
    <row r="106" spans="1:20" ht="26.25" customHeight="1" x14ac:dyDescent="0.3">
      <c r="A106" s="66"/>
      <c r="B106" s="24" t="s">
        <v>110</v>
      </c>
      <c r="C106" s="69"/>
      <c r="D106" s="13"/>
      <c r="E106" s="48">
        <v>69.7</v>
      </c>
      <c r="F106" s="13"/>
      <c r="G106" s="2">
        <v>10</v>
      </c>
      <c r="H106" s="13"/>
      <c r="I106" s="40">
        <v>53</v>
      </c>
      <c r="J106" s="13"/>
      <c r="K106" s="2">
        <v>0</v>
      </c>
      <c r="L106" s="13"/>
      <c r="M106" s="14"/>
      <c r="N106" s="13"/>
      <c r="O106" s="72"/>
      <c r="P106" s="13"/>
      <c r="Q106" s="74"/>
      <c r="R106" s="13"/>
      <c r="S106" s="13"/>
      <c r="T106" s="77"/>
    </row>
    <row r="107" spans="1:20" ht="29.25" customHeight="1" x14ac:dyDescent="0.3">
      <c r="A107" s="66"/>
      <c r="B107" s="24" t="s">
        <v>111</v>
      </c>
      <c r="C107" s="69"/>
      <c r="D107" s="13">
        <v>13</v>
      </c>
      <c r="E107" s="48">
        <v>70.2</v>
      </c>
      <c r="F107" s="13">
        <v>13</v>
      </c>
      <c r="G107" s="2">
        <v>10</v>
      </c>
      <c r="H107" s="13">
        <v>17</v>
      </c>
      <c r="I107" s="2">
        <v>27</v>
      </c>
      <c r="J107" s="13">
        <v>16</v>
      </c>
      <c r="K107" s="2">
        <v>0</v>
      </c>
      <c r="L107" s="13">
        <v>16</v>
      </c>
      <c r="M107" s="14"/>
      <c r="N107" s="13">
        <v>11</v>
      </c>
      <c r="O107" s="72"/>
      <c r="P107" s="13">
        <v>4</v>
      </c>
      <c r="Q107" s="74"/>
      <c r="R107" s="13">
        <v>14</v>
      </c>
      <c r="S107" s="13">
        <f>SUM(D107,F107,H107,J107,L107,N107,P107,R107)</f>
        <v>104</v>
      </c>
      <c r="T107" s="77"/>
    </row>
    <row r="108" spans="1:20" ht="18.75" x14ac:dyDescent="0.3">
      <c r="A108" s="66"/>
      <c r="B108" s="24"/>
      <c r="C108" s="69"/>
      <c r="D108" s="13"/>
      <c r="E108" s="48"/>
      <c r="F108" s="13"/>
      <c r="G108" s="2"/>
      <c r="H108" s="13"/>
      <c r="I108" s="2"/>
      <c r="J108" s="13"/>
      <c r="K108" s="2"/>
      <c r="L108" s="13"/>
      <c r="M108" s="14"/>
      <c r="N108" s="13"/>
      <c r="O108" s="16"/>
      <c r="P108" s="13"/>
      <c r="Q108" s="74"/>
      <c r="R108" s="13"/>
      <c r="S108" s="13"/>
      <c r="T108" s="77"/>
    </row>
    <row r="109" spans="1:20" ht="19.5" thickBot="1" x14ac:dyDescent="0.35">
      <c r="A109" s="67"/>
      <c r="B109" s="25"/>
      <c r="C109" s="70"/>
      <c r="D109" s="17"/>
      <c r="E109" s="46">
        <f>SUM(E104:E108)</f>
        <v>139.9</v>
      </c>
      <c r="F109" s="17"/>
      <c r="G109" s="3">
        <f>SUM(G104:G108)</f>
        <v>75</v>
      </c>
      <c r="H109" s="17"/>
      <c r="I109" s="3">
        <f>SUM(I104:I108)</f>
        <v>222</v>
      </c>
      <c r="J109" s="17"/>
      <c r="K109" s="3">
        <f>SUM(K104:K108)</f>
        <v>55</v>
      </c>
      <c r="L109" s="18"/>
      <c r="M109" s="19">
        <f>SUM(M104:M108)</f>
        <v>2.2716435185185183E-3</v>
      </c>
      <c r="N109" s="17"/>
      <c r="O109" s="20"/>
      <c r="P109" s="17"/>
      <c r="Q109" s="75"/>
      <c r="R109" s="17"/>
      <c r="S109" s="17"/>
      <c r="T109" s="78"/>
    </row>
    <row r="110" spans="1:20" ht="29.25" customHeight="1" thickTop="1" x14ac:dyDescent="0.3">
      <c r="A110" s="65" t="s">
        <v>138</v>
      </c>
      <c r="B110" s="24" t="s">
        <v>112</v>
      </c>
      <c r="C110" s="68">
        <v>51.8</v>
      </c>
      <c r="D110" s="4"/>
      <c r="E110" s="47">
        <v>81</v>
      </c>
      <c r="F110" s="5"/>
      <c r="G110" s="1">
        <v>55</v>
      </c>
      <c r="H110" s="5"/>
      <c r="I110" s="1">
        <v>90</v>
      </c>
      <c r="J110" s="5"/>
      <c r="K110" s="1">
        <v>55</v>
      </c>
      <c r="L110" s="5"/>
      <c r="M110" s="6">
        <v>1.0688657407407407E-3</v>
      </c>
      <c r="N110" s="5"/>
      <c r="O110" s="71">
        <v>6.3</v>
      </c>
      <c r="P110" s="7"/>
      <c r="Q110" s="73" t="s">
        <v>133</v>
      </c>
      <c r="R110" s="5"/>
      <c r="S110" s="5"/>
      <c r="T110" s="76">
        <v>5</v>
      </c>
    </row>
    <row r="111" spans="1:20" ht="26.25" customHeight="1" x14ac:dyDescent="0.3">
      <c r="A111" s="66"/>
      <c r="B111" s="24" t="s">
        <v>113</v>
      </c>
      <c r="C111" s="69"/>
      <c r="D111" s="13"/>
      <c r="E111" s="47">
        <v>81.400000000000006</v>
      </c>
      <c r="F111" s="13"/>
      <c r="G111" s="1">
        <v>35</v>
      </c>
      <c r="H111" s="13"/>
      <c r="I111" s="1">
        <v>95</v>
      </c>
      <c r="J111" s="13"/>
      <c r="K111" s="1">
        <v>40</v>
      </c>
      <c r="L111" s="13"/>
      <c r="M111" s="14"/>
      <c r="N111" s="13"/>
      <c r="O111" s="72"/>
      <c r="P111" s="15"/>
      <c r="Q111" s="74"/>
      <c r="R111" s="13"/>
      <c r="S111" s="13"/>
      <c r="T111" s="77"/>
    </row>
    <row r="112" spans="1:20" ht="22.5" customHeight="1" x14ac:dyDescent="0.3">
      <c r="A112" s="66"/>
      <c r="B112" s="24" t="s">
        <v>114</v>
      </c>
      <c r="C112" s="69"/>
      <c r="D112" s="13"/>
      <c r="E112" s="48"/>
      <c r="F112" s="13"/>
      <c r="G112" s="2">
        <v>40</v>
      </c>
      <c r="H112" s="13"/>
      <c r="I112" s="40">
        <v>85</v>
      </c>
      <c r="J112" s="13"/>
      <c r="K112" s="2">
        <v>25</v>
      </c>
      <c r="L112" s="13"/>
      <c r="M112" s="14">
        <v>1.0099537037037037E-3</v>
      </c>
      <c r="N112" s="13"/>
      <c r="O112" s="72"/>
      <c r="P112" s="13"/>
      <c r="Q112" s="74"/>
      <c r="R112" s="13"/>
      <c r="S112" s="13"/>
      <c r="T112" s="77"/>
    </row>
    <row r="113" spans="1:20" ht="25.5" customHeight="1" x14ac:dyDescent="0.4">
      <c r="A113" s="66"/>
      <c r="B113" s="24" t="s">
        <v>115</v>
      </c>
      <c r="C113" s="69"/>
      <c r="D113" s="13">
        <v>7</v>
      </c>
      <c r="E113" s="48"/>
      <c r="F113" s="13">
        <v>3</v>
      </c>
      <c r="G113" s="2">
        <v>50</v>
      </c>
      <c r="H113" s="13">
        <v>6</v>
      </c>
      <c r="I113" s="57">
        <v>97</v>
      </c>
      <c r="J113" s="13">
        <v>2</v>
      </c>
      <c r="K113" s="2">
        <v>55</v>
      </c>
      <c r="L113" s="13">
        <v>4</v>
      </c>
      <c r="M113" s="14"/>
      <c r="N113" s="13">
        <v>6</v>
      </c>
      <c r="O113" s="72"/>
      <c r="P113" s="13">
        <v>6</v>
      </c>
      <c r="Q113" s="74"/>
      <c r="R113" s="13">
        <v>5</v>
      </c>
      <c r="S113" s="13">
        <f>SUM(D113,F113,H113,J113,L113,N113,P113,R113)</f>
        <v>39</v>
      </c>
      <c r="T113" s="77"/>
    </row>
    <row r="114" spans="1:20" ht="18.75" x14ac:dyDescent="0.3">
      <c r="A114" s="66"/>
      <c r="B114" s="24"/>
      <c r="C114" s="69"/>
      <c r="D114" s="13"/>
      <c r="E114" s="48"/>
      <c r="F114" s="13"/>
      <c r="G114" s="2"/>
      <c r="H114" s="13"/>
      <c r="I114" s="2"/>
      <c r="J114" s="13"/>
      <c r="K114" s="2"/>
      <c r="L114" s="13"/>
      <c r="M114" s="14"/>
      <c r="N114" s="13"/>
      <c r="O114" s="16"/>
      <c r="P114" s="13"/>
      <c r="Q114" s="74"/>
      <c r="R114" s="13"/>
      <c r="S114" s="13"/>
      <c r="T114" s="77"/>
    </row>
    <row r="115" spans="1:20" ht="21" customHeight="1" thickBot="1" x14ac:dyDescent="0.35">
      <c r="A115" s="67"/>
      <c r="B115" s="25"/>
      <c r="C115" s="70"/>
      <c r="D115" s="17"/>
      <c r="E115" s="46">
        <f>SUM(E110:E114)</f>
        <v>162.4</v>
      </c>
      <c r="F115" s="17"/>
      <c r="G115" s="3">
        <f>SUM(G110:G114)</f>
        <v>180</v>
      </c>
      <c r="H115" s="17"/>
      <c r="I115" s="3">
        <f>SUM(I110:I114)</f>
        <v>367</v>
      </c>
      <c r="J115" s="17"/>
      <c r="K115" s="3">
        <f>SUM(K110:K114)</f>
        <v>175</v>
      </c>
      <c r="L115" s="18"/>
      <c r="M115" s="19">
        <f>SUM(M110:M114)</f>
        <v>2.0788194444444443E-3</v>
      </c>
      <c r="N115" s="17"/>
      <c r="O115" s="20"/>
      <c r="P115" s="17"/>
      <c r="Q115" s="75"/>
      <c r="R115" s="17"/>
      <c r="S115" s="17"/>
      <c r="T115" s="78"/>
    </row>
    <row r="116" spans="1:20" ht="28.5" customHeight="1" thickTop="1" x14ac:dyDescent="0.25"/>
    <row r="117" spans="1:20" ht="33" x14ac:dyDescent="0.45">
      <c r="A117" s="98" t="s">
        <v>153</v>
      </c>
      <c r="B117" s="98"/>
      <c r="J117" s="98" t="s">
        <v>154</v>
      </c>
      <c r="K117" s="98"/>
      <c r="L117" s="98"/>
      <c r="M117" s="98"/>
      <c r="N117" s="98"/>
      <c r="O117" s="98"/>
    </row>
  </sheetData>
  <mergeCells count="112">
    <mergeCell ref="A117:B117"/>
    <mergeCell ref="J117:O117"/>
    <mergeCell ref="B2:K2"/>
    <mergeCell ref="A86:A91"/>
    <mergeCell ref="C86:C91"/>
    <mergeCell ref="O86:O89"/>
    <mergeCell ref="Q86:Q91"/>
    <mergeCell ref="T86:T91"/>
    <mergeCell ref="B1:R1"/>
    <mergeCell ref="M4:N4"/>
    <mergeCell ref="A4:A6"/>
    <mergeCell ref="B4:B6"/>
    <mergeCell ref="C4:D4"/>
    <mergeCell ref="E4:F4"/>
    <mergeCell ref="G4:L4"/>
    <mergeCell ref="Q4:R4"/>
    <mergeCell ref="S4:S6"/>
    <mergeCell ref="T4:T6"/>
    <mergeCell ref="C5:D5"/>
    <mergeCell ref="E5:F5"/>
    <mergeCell ref="G5:H5"/>
    <mergeCell ref="I5:J5"/>
    <mergeCell ref="K5:L5"/>
    <mergeCell ref="M5:N5"/>
    <mergeCell ref="Q5:R5"/>
    <mergeCell ref="O4:P4"/>
    <mergeCell ref="O5:P5"/>
    <mergeCell ref="A7:A12"/>
    <mergeCell ref="C7:C12"/>
    <mergeCell ref="Q7:Q12"/>
    <mergeCell ref="T7:T12"/>
    <mergeCell ref="A13:A18"/>
    <mergeCell ref="C13:C18"/>
    <mergeCell ref="Q13:Q18"/>
    <mergeCell ref="T13:T18"/>
    <mergeCell ref="O7:O10"/>
    <mergeCell ref="O13:O16"/>
    <mergeCell ref="A19:A24"/>
    <mergeCell ref="C19:C24"/>
    <mergeCell ref="Q19:Q24"/>
    <mergeCell ref="T19:T24"/>
    <mergeCell ref="A25:A30"/>
    <mergeCell ref="C25:C30"/>
    <mergeCell ref="Q25:Q30"/>
    <mergeCell ref="T25:T30"/>
    <mergeCell ref="O19:O22"/>
    <mergeCell ref="O25:O28"/>
    <mergeCell ref="A43:A49"/>
    <mergeCell ref="C43:C49"/>
    <mergeCell ref="O43:O46"/>
    <mergeCell ref="Q43:Q49"/>
    <mergeCell ref="T43:T49"/>
    <mergeCell ref="A31:A36"/>
    <mergeCell ref="C31:C36"/>
    <mergeCell ref="Q31:Q36"/>
    <mergeCell ref="T31:T36"/>
    <mergeCell ref="A37:A42"/>
    <mergeCell ref="C37:C42"/>
    <mergeCell ref="Q37:Q42"/>
    <mergeCell ref="T37:T42"/>
    <mergeCell ref="O31:O34"/>
    <mergeCell ref="O37:O40"/>
    <mergeCell ref="A56:A61"/>
    <mergeCell ref="C56:C61"/>
    <mergeCell ref="O56:O59"/>
    <mergeCell ref="Q56:Q61"/>
    <mergeCell ref="T56:T61"/>
    <mergeCell ref="A50:A55"/>
    <mergeCell ref="C50:C55"/>
    <mergeCell ref="O50:O53"/>
    <mergeCell ref="Q50:Q55"/>
    <mergeCell ref="T50:T55"/>
    <mergeCell ref="A68:A73"/>
    <mergeCell ref="C68:C73"/>
    <mergeCell ref="O68:O71"/>
    <mergeCell ref="Q68:Q73"/>
    <mergeCell ref="T68:T73"/>
    <mergeCell ref="A62:A67"/>
    <mergeCell ref="C62:C67"/>
    <mergeCell ref="O62:O65"/>
    <mergeCell ref="Q62:Q67"/>
    <mergeCell ref="T62:T67"/>
    <mergeCell ref="A80:A85"/>
    <mergeCell ref="C80:C85"/>
    <mergeCell ref="O80:O83"/>
    <mergeCell ref="Q80:Q85"/>
    <mergeCell ref="T80:T85"/>
    <mergeCell ref="A74:A79"/>
    <mergeCell ref="C74:C79"/>
    <mergeCell ref="O74:O77"/>
    <mergeCell ref="Q74:Q79"/>
    <mergeCell ref="T74:T79"/>
    <mergeCell ref="A98:A103"/>
    <mergeCell ref="C98:C103"/>
    <mergeCell ref="O98:O101"/>
    <mergeCell ref="Q98:Q103"/>
    <mergeCell ref="T98:T103"/>
    <mergeCell ref="A92:A97"/>
    <mergeCell ref="C92:C97"/>
    <mergeCell ref="O92:O95"/>
    <mergeCell ref="Q92:Q97"/>
    <mergeCell ref="T92:T97"/>
    <mergeCell ref="A110:A115"/>
    <mergeCell ref="C110:C115"/>
    <mergeCell ref="O110:O113"/>
    <mergeCell ref="Q110:Q115"/>
    <mergeCell ref="T110:T115"/>
    <mergeCell ref="A104:A109"/>
    <mergeCell ref="C104:C109"/>
    <mergeCell ref="O104:O107"/>
    <mergeCell ref="Q104:Q109"/>
    <mergeCell ref="T104:T109"/>
  </mergeCells>
  <pageMargins left="0" right="0" top="0" bottom="0" header="0.31496062992125984" footer="0.31496062992125984"/>
  <pageSetup paperSize="9" scale="58" orientation="landscape" r:id="rId1"/>
  <rowBreaks count="2" manualBreakCount="2">
    <brk id="4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2016-09-20T14:24:04Z</cp:lastPrinted>
  <dcterms:created xsi:type="dcterms:W3CDTF">2015-09-18T13:32:38Z</dcterms:created>
  <dcterms:modified xsi:type="dcterms:W3CDTF">2016-09-20T14:24:52Z</dcterms:modified>
</cp:coreProperties>
</file>